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dijaS\Documents\REGULATIVA 2024\Objavuvanje\FINAL\FINAL POTPISANO ZA SLUZBEN VESNIK\"/>
    </mc:Choice>
  </mc:AlternateContent>
  <bookViews>
    <workbookView xWindow="0" yWindow="0" windowWidth="23040" windowHeight="8460" tabRatio="989"/>
  </bookViews>
  <sheets>
    <sheet name="Изјава" sheetId="49" r:id="rId1"/>
    <sheet name="ОЕП" sheetId="50" r:id="rId2"/>
    <sheet name="ОП1" sheetId="43" r:id="rId3"/>
    <sheet name="ОП2" sheetId="46" r:id="rId4"/>
    <sheet name="OП3" sheetId="45" r:id="rId5"/>
    <sheet name="АС" sheetId="42" r:id="rId6"/>
    <sheet name="НП" sheetId="51" r:id="rId7"/>
    <sheet name="УР1" sheetId="1" r:id="rId8"/>
    <sheet name="КО1" sheetId="4" r:id="rId9"/>
    <sheet name="СН" sheetId="52" r:id="rId10"/>
    <sheet name="ССО" sheetId="6" r:id="rId11"/>
    <sheet name="КИ" sheetId="8" r:id="rId12"/>
    <sheet name="АПРО" sheetId="5" r:id="rId13"/>
    <sheet name="ПИКО" sheetId="54" r:id="rId14"/>
    <sheet name="СЗСК" sheetId="13" r:id="rId15"/>
    <sheet name="СПЗСК" sheetId="7" r:id="rId16"/>
    <sheet name="КРК" sheetId="63" r:id="rId17"/>
    <sheet name="КАО" sheetId="75" r:id="rId18"/>
    <sheet name="КРРКИ" sheetId="74" r:id="rId19"/>
    <sheet name="КРДД" sheetId="73" r:id="rId20"/>
    <sheet name="КРЗД" sheetId="71" r:id="rId21"/>
    <sheet name="КРНФ" sheetId="72" r:id="rId22"/>
    <sheet name="КРПР" sheetId="70" r:id="rId23"/>
    <sheet name="КРПС" sheetId="69" r:id="rId24"/>
    <sheet name="КРСППР" sheetId="67" r:id="rId25"/>
    <sheet name="КРИКЗ" sheetId="66" r:id="rId26"/>
    <sheet name="КРСПИ" sheetId="65" r:id="rId27"/>
    <sheet name="РДДСК" sheetId="17" r:id="rId28"/>
    <sheet name="РДДСО" sheetId="16" r:id="rId29"/>
    <sheet name="ПРК" sheetId="24" r:id="rId30"/>
    <sheet name="ПРИК" sheetId="56" r:id="rId31"/>
    <sheet name="ОРК" sheetId="27" r:id="rId32"/>
    <sheet name="ОРИК" sheetId="26" r:id="rId33"/>
    <sheet name="КСК" sheetId="30" r:id="rId34"/>
    <sheet name="ВПВО" sheetId="28" r:id="rId35"/>
    <sheet name="КПЕСГ" sheetId="57" r:id="rId36"/>
    <sheet name="КПТР" sheetId="58" r:id="rId37"/>
    <sheet name="КПФР" sheetId="59" r:id="rId38"/>
    <sheet name="ЛРК" sheetId="38" r:id="rId39"/>
    <sheet name="СПЛКВ" sheetId="40" r:id="rId40"/>
    <sheet name="СПЛО" sheetId="39" r:id="rId41"/>
    <sheet name="РНОСК" sheetId="11" r:id="rId42"/>
    <sheet name="СЗК" sheetId="10" r:id="rId43"/>
    <sheet name="СЗО" sheetId="9" r:id="rId44"/>
    <sheet name="ФИНТЕК" sheetId="14" r:id="rId45"/>
    <sheet name="Sheet1" sheetId="61" r:id="rId46"/>
  </sheets>
  <externalReferences>
    <externalReference r:id="rId47"/>
    <externalReference r:id="rId48"/>
  </externalReferences>
  <definedNames>
    <definedName name="_FSA001" localSheetId="4">#REF!</definedName>
    <definedName name="_FSA001" localSheetId="35">#REF!</definedName>
    <definedName name="_FSA001" localSheetId="6">#REF!</definedName>
    <definedName name="_FSA001" localSheetId="1">#REF!</definedName>
    <definedName name="_FSA001" localSheetId="13">#REF!</definedName>
    <definedName name="_FSA001" localSheetId="29">#REF!</definedName>
    <definedName name="_FSA001" localSheetId="9">#REF!</definedName>
    <definedName name="_FSA001" localSheetId="44">#REF!</definedName>
    <definedName name="_FSA001">#REF!</definedName>
    <definedName name="_FSA002" localSheetId="4">#REF!</definedName>
    <definedName name="_FSA002" localSheetId="35">#REF!</definedName>
    <definedName name="_FSA002" localSheetId="6">#REF!</definedName>
    <definedName name="_FSA002" localSheetId="1">#REF!</definedName>
    <definedName name="_FSA002" localSheetId="13">#REF!</definedName>
    <definedName name="_FSA002" localSheetId="29">#REF!</definedName>
    <definedName name="_FSA002" localSheetId="41">#REF!</definedName>
    <definedName name="_FSA002" localSheetId="9">#REF!</definedName>
    <definedName name="_FSA002" localSheetId="44">#REF!</definedName>
    <definedName name="_FSA002">#REF!</definedName>
    <definedName name="_FSA003" localSheetId="4">#REF!</definedName>
    <definedName name="_FSA003" localSheetId="35">#REF!</definedName>
    <definedName name="_FSA003" localSheetId="6">#REF!</definedName>
    <definedName name="_FSA003" localSheetId="1">#REF!</definedName>
    <definedName name="_FSA003" localSheetId="13">#REF!</definedName>
    <definedName name="_FSA003" localSheetId="29">#REF!</definedName>
    <definedName name="_FSA003" localSheetId="41">#REF!</definedName>
    <definedName name="_FSA003" localSheetId="9">#REF!</definedName>
    <definedName name="_FSA003" localSheetId="44">#REF!</definedName>
    <definedName name="_FSA003">#REF!</definedName>
    <definedName name="_FSA007">[1]FSA002!$A$1</definedName>
    <definedName name="_FSA014" localSheetId="4">#REF!</definedName>
    <definedName name="_FSA014" localSheetId="35">#REF!</definedName>
    <definedName name="_FSA014" localSheetId="6">#REF!</definedName>
    <definedName name="_FSA014" localSheetId="1">#REF!</definedName>
    <definedName name="_FSA014" localSheetId="13">#REF!</definedName>
    <definedName name="_FSA014" localSheetId="29">#REF!</definedName>
    <definedName name="_FSA014" localSheetId="41">#REF!</definedName>
    <definedName name="_FSA014" localSheetId="9">#REF!</definedName>
    <definedName name="_FSA014" localSheetId="44">#REF!</definedName>
    <definedName name="_FSA014">#REF!</definedName>
    <definedName name="_FSA015" localSheetId="4">#REF!</definedName>
    <definedName name="_FSA015" localSheetId="35">#REF!</definedName>
    <definedName name="_FSA015" localSheetId="6">#REF!</definedName>
    <definedName name="_FSA015" localSheetId="1">#REF!</definedName>
    <definedName name="_FSA015" localSheetId="13">#REF!</definedName>
    <definedName name="_FSA015" localSheetId="29">#REF!</definedName>
    <definedName name="_FSA015" localSheetId="41">#REF!</definedName>
    <definedName name="_FSA015" localSheetId="9">#REF!</definedName>
    <definedName name="_FSA015" localSheetId="44">#REF!</definedName>
    <definedName name="_FSA015">#REF!</definedName>
    <definedName name="_FSA016" localSheetId="4">#REF!</definedName>
    <definedName name="_FSA016" localSheetId="35">#REF!</definedName>
    <definedName name="_FSA016" localSheetId="6">#REF!</definedName>
    <definedName name="_FSA016" localSheetId="1">#REF!</definedName>
    <definedName name="_FSA016" localSheetId="13">#REF!</definedName>
    <definedName name="_FSA016" localSheetId="29">#REF!</definedName>
    <definedName name="_FSA016" localSheetId="41">#REF!</definedName>
    <definedName name="_FSA016" localSheetId="9">#REF!</definedName>
    <definedName name="_FSA016" localSheetId="44">#REF!</definedName>
    <definedName name="_FSA016">#REF!</definedName>
    <definedName name="_FSA027" localSheetId="4">#REF!</definedName>
    <definedName name="_FSA027" localSheetId="35">#REF!</definedName>
    <definedName name="_FSA027" localSheetId="6">#REF!</definedName>
    <definedName name="_FSA027" localSheetId="1">#REF!</definedName>
    <definedName name="_FSA027" localSheetId="13">#REF!</definedName>
    <definedName name="_FSA027" localSheetId="29">#REF!</definedName>
    <definedName name="_FSA027" localSheetId="41">#REF!</definedName>
    <definedName name="_FSA027" localSheetId="9">#REF!</definedName>
    <definedName name="_FSA027" localSheetId="44">#REF!</definedName>
    <definedName name="_FSA027">#REF!</definedName>
    <definedName name="_FSA028" localSheetId="4">#REF!</definedName>
    <definedName name="_FSA028" localSheetId="35">#REF!</definedName>
    <definedName name="_FSA028" localSheetId="6">#REF!</definedName>
    <definedName name="_FSA028" localSheetId="1">#REF!</definedName>
    <definedName name="_FSA028" localSheetId="13">#REF!</definedName>
    <definedName name="_FSA028" localSheetId="29">#REF!</definedName>
    <definedName name="_FSA028" localSheetId="41">#REF!</definedName>
    <definedName name="_FSA028" localSheetId="9">#REF!</definedName>
    <definedName name="_FSA028" localSheetId="44">#REF!</definedName>
    <definedName name="_FSA028">#REF!</definedName>
    <definedName name="COMPANY">'[2]Drop Down List'!$H$1</definedName>
    <definedName name="FSA007a">[1]FSA004!$A$1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ONTH">'[2]Drop Down List'!$H$2</definedName>
    <definedName name="_xlnm.Print_Area" localSheetId="34">ВПВО!$A$1:$D$13</definedName>
    <definedName name="_xlnm.Print_Area" localSheetId="32">ОРИК!$A$1:$J$15</definedName>
    <definedName name="_xlnm.Print_Titles" localSheetId="43">СЗО!$6:$7</definedName>
    <definedName name="_xlnm.Print_Titles" localSheetId="10">ССО!$6:$7</definedName>
    <definedName name="Table_A" localSheetId="4">#REF!</definedName>
    <definedName name="Table_A" localSheetId="35">#REF!</definedName>
    <definedName name="Table_A" localSheetId="6">#REF!</definedName>
    <definedName name="Table_A" localSheetId="1">#REF!</definedName>
    <definedName name="Table_A" localSheetId="13">#REF!</definedName>
    <definedName name="Table_A" localSheetId="29">#REF!</definedName>
    <definedName name="Table_A" localSheetId="41">#REF!</definedName>
    <definedName name="Table_A" localSheetId="9">#REF!</definedName>
    <definedName name="Table_A" localSheetId="44">#REF!</definedName>
    <definedName name="Table_A">#REF!</definedName>
    <definedName name="Table_AB" localSheetId="4">#REF!</definedName>
    <definedName name="Table_AB" localSheetId="35">#REF!</definedName>
    <definedName name="Table_AB" localSheetId="6">#REF!</definedName>
    <definedName name="Table_AB" localSheetId="1">#REF!</definedName>
    <definedName name="Table_AB" localSheetId="13">#REF!</definedName>
    <definedName name="Table_AB" localSheetId="29">#REF!</definedName>
    <definedName name="Table_AB" localSheetId="41">#REF!</definedName>
    <definedName name="Table_AB" localSheetId="9">#REF!</definedName>
    <definedName name="Table_AB" localSheetId="44">#REF!</definedName>
    <definedName name="Table_AB">#REF!</definedName>
    <definedName name="Table_AD" localSheetId="4">#REF!</definedName>
    <definedName name="Table_AD" localSheetId="35">#REF!</definedName>
    <definedName name="Table_AD" localSheetId="6">#REF!</definedName>
    <definedName name="Table_AD" localSheetId="1">#REF!</definedName>
    <definedName name="Table_AD" localSheetId="13">#REF!</definedName>
    <definedName name="Table_AD" localSheetId="29">#REF!</definedName>
    <definedName name="Table_AD" localSheetId="41">#REF!</definedName>
    <definedName name="Table_AD" localSheetId="9">#REF!</definedName>
    <definedName name="Table_AD" localSheetId="44">#REF!</definedName>
    <definedName name="Table_AD">#REF!</definedName>
    <definedName name="Table_AE" localSheetId="4">#REF!</definedName>
    <definedName name="Table_AE" localSheetId="35">#REF!</definedName>
    <definedName name="Table_AE" localSheetId="6">#REF!</definedName>
    <definedName name="Table_AE" localSheetId="1">#REF!</definedName>
    <definedName name="Table_AE" localSheetId="13">#REF!</definedName>
    <definedName name="Table_AE" localSheetId="29">#REF!</definedName>
    <definedName name="Table_AE" localSheetId="41">#REF!</definedName>
    <definedName name="Table_AE" localSheetId="9">#REF!</definedName>
    <definedName name="Table_AE" localSheetId="44">#REF!</definedName>
    <definedName name="Table_AE">#REF!</definedName>
    <definedName name="Table_AF" localSheetId="4">#REF!</definedName>
    <definedName name="Table_AF" localSheetId="35">#REF!</definedName>
    <definedName name="Table_AF" localSheetId="6">#REF!</definedName>
    <definedName name="Table_AF" localSheetId="1">#REF!</definedName>
    <definedName name="Table_AF" localSheetId="13">#REF!</definedName>
    <definedName name="Table_AF" localSheetId="29">#REF!</definedName>
    <definedName name="Table_AF" localSheetId="41">#REF!</definedName>
    <definedName name="Table_AF" localSheetId="9">#REF!</definedName>
    <definedName name="Table_AF" localSheetId="44">#REF!</definedName>
    <definedName name="Table_AF">#REF!</definedName>
    <definedName name="Table_AH" localSheetId="4">#REF!</definedName>
    <definedName name="Table_AH" localSheetId="35">#REF!</definedName>
    <definedName name="Table_AH" localSheetId="6">#REF!</definedName>
    <definedName name="Table_AH" localSheetId="1">#REF!</definedName>
    <definedName name="Table_AH" localSheetId="13">#REF!</definedName>
    <definedName name="Table_AH" localSheetId="29">#REF!</definedName>
    <definedName name="Table_AH" localSheetId="41">#REF!</definedName>
    <definedName name="Table_AH" localSheetId="9">#REF!</definedName>
    <definedName name="Table_AH" localSheetId="44">#REF!</definedName>
    <definedName name="Table_AH">#REF!</definedName>
    <definedName name="Table_AL" localSheetId="4">#REF!</definedName>
    <definedName name="Table_AL" localSheetId="35">#REF!</definedName>
    <definedName name="Table_AL" localSheetId="6">#REF!</definedName>
    <definedName name="Table_AL" localSheetId="1">#REF!</definedName>
    <definedName name="Table_AL" localSheetId="13">#REF!</definedName>
    <definedName name="Table_AL" localSheetId="29">#REF!</definedName>
    <definedName name="Table_AL" localSheetId="41">#REF!</definedName>
    <definedName name="Table_AL" localSheetId="9">#REF!</definedName>
    <definedName name="Table_AL" localSheetId="44">#REF!</definedName>
    <definedName name="Table_AL">#REF!</definedName>
    <definedName name="Table_B" localSheetId="4">#REF!</definedName>
    <definedName name="Table_B" localSheetId="35">#REF!</definedName>
    <definedName name="Table_B" localSheetId="6">#REF!</definedName>
    <definedName name="Table_B" localSheetId="1">#REF!</definedName>
    <definedName name="Table_B" localSheetId="13">#REF!</definedName>
    <definedName name="Table_B" localSheetId="29">#REF!</definedName>
    <definedName name="Table_B" localSheetId="41">#REF!</definedName>
    <definedName name="Table_B" localSheetId="9">#REF!</definedName>
    <definedName name="Table_B" localSheetId="44">#REF!</definedName>
    <definedName name="Table_B">#REF!</definedName>
    <definedName name="Table_C" localSheetId="4">#REF!</definedName>
    <definedName name="Table_C" localSheetId="35">#REF!</definedName>
    <definedName name="Table_C" localSheetId="6">#REF!</definedName>
    <definedName name="Table_C" localSheetId="1">#REF!</definedName>
    <definedName name="Table_C" localSheetId="13">#REF!</definedName>
    <definedName name="Table_C" localSheetId="29">#REF!</definedName>
    <definedName name="Table_C" localSheetId="41">#REF!</definedName>
    <definedName name="Table_C" localSheetId="9">#REF!</definedName>
    <definedName name="Table_C" localSheetId="44">#REF!</definedName>
    <definedName name="Table_C">#REF!</definedName>
    <definedName name="Table_D" localSheetId="4">#REF!</definedName>
    <definedName name="Table_D" localSheetId="35">#REF!</definedName>
    <definedName name="Table_D" localSheetId="6">#REF!</definedName>
    <definedName name="Table_D" localSheetId="1">#REF!</definedName>
    <definedName name="Table_D" localSheetId="13">#REF!</definedName>
    <definedName name="Table_D" localSheetId="29">#REF!</definedName>
    <definedName name="Table_D" localSheetId="41">#REF!</definedName>
    <definedName name="Table_D" localSheetId="9">#REF!</definedName>
    <definedName name="Table_D" localSheetId="44">#REF!</definedName>
    <definedName name="Table_D">#REF!</definedName>
    <definedName name="Table_F" localSheetId="4">#REF!</definedName>
    <definedName name="Table_F" localSheetId="35">#REF!</definedName>
    <definedName name="Table_F" localSheetId="6">#REF!</definedName>
    <definedName name="Table_F" localSheetId="1">#REF!</definedName>
    <definedName name="Table_F" localSheetId="13">#REF!</definedName>
    <definedName name="Table_F" localSheetId="29">#REF!</definedName>
    <definedName name="Table_F" localSheetId="41">#REF!</definedName>
    <definedName name="Table_F" localSheetId="9">#REF!</definedName>
    <definedName name="Table_F" localSheetId="44">#REF!</definedName>
    <definedName name="Table_F">#REF!</definedName>
    <definedName name="Table_G" localSheetId="4">#REF!</definedName>
    <definedName name="Table_G" localSheetId="35">#REF!</definedName>
    <definedName name="Table_G" localSheetId="6">#REF!</definedName>
    <definedName name="Table_G" localSheetId="1">#REF!</definedName>
    <definedName name="Table_G" localSheetId="13">#REF!</definedName>
    <definedName name="Table_G" localSheetId="29">#REF!</definedName>
    <definedName name="Table_G" localSheetId="41">#REF!</definedName>
    <definedName name="Table_G" localSheetId="9">#REF!</definedName>
    <definedName name="Table_G" localSheetId="44">#REF!</definedName>
    <definedName name="Table_G">#REF!</definedName>
    <definedName name="Table_H" localSheetId="4">#REF!</definedName>
    <definedName name="Table_H" localSheetId="35">#REF!</definedName>
    <definedName name="Table_H" localSheetId="6">#REF!</definedName>
    <definedName name="Table_H" localSheetId="1">#REF!</definedName>
    <definedName name="Table_H" localSheetId="13">#REF!</definedName>
    <definedName name="Table_H" localSheetId="29">#REF!</definedName>
    <definedName name="Table_H" localSheetId="41">#REF!</definedName>
    <definedName name="Table_H" localSheetId="9">#REF!</definedName>
    <definedName name="Table_H" localSheetId="44">#REF!</definedName>
    <definedName name="Table_H">#REF!</definedName>
    <definedName name="Table_J" localSheetId="4">#REF!</definedName>
    <definedName name="Table_J" localSheetId="35">#REF!</definedName>
    <definedName name="Table_J" localSheetId="6">#REF!</definedName>
    <definedName name="Table_J" localSheetId="1">#REF!</definedName>
    <definedName name="Table_J" localSheetId="13">#REF!</definedName>
    <definedName name="Table_J" localSheetId="29">#REF!</definedName>
    <definedName name="Table_J" localSheetId="41">#REF!</definedName>
    <definedName name="Table_J" localSheetId="9">#REF!</definedName>
    <definedName name="Table_J" localSheetId="44">#REF!</definedName>
    <definedName name="Table_J">#REF!</definedName>
    <definedName name="Table_K" localSheetId="4">#REF!</definedName>
    <definedName name="Table_K" localSheetId="35">#REF!</definedName>
    <definedName name="Table_K" localSheetId="6">#REF!</definedName>
    <definedName name="Table_K" localSheetId="1">#REF!</definedName>
    <definedName name="Table_K" localSheetId="13">#REF!</definedName>
    <definedName name="Table_K" localSheetId="29">#REF!</definedName>
    <definedName name="Table_K" localSheetId="41">#REF!</definedName>
    <definedName name="Table_K" localSheetId="9">#REF!</definedName>
    <definedName name="Table_K" localSheetId="44">#REF!</definedName>
    <definedName name="Table_K">#REF!</definedName>
    <definedName name="Table_M" localSheetId="4">#REF!</definedName>
    <definedName name="Table_M" localSheetId="35">#REF!</definedName>
    <definedName name="Table_M" localSheetId="6">#REF!</definedName>
    <definedName name="Table_M" localSheetId="1">#REF!</definedName>
    <definedName name="Table_M" localSheetId="13">#REF!</definedName>
    <definedName name="Table_M" localSheetId="29">#REF!</definedName>
    <definedName name="Table_M" localSheetId="41">#REF!</definedName>
    <definedName name="Table_M" localSheetId="9">#REF!</definedName>
    <definedName name="Table_M" localSheetId="44">#REF!</definedName>
    <definedName name="Table_M">#REF!</definedName>
    <definedName name="Table_O" localSheetId="4">#REF!</definedName>
    <definedName name="Table_O" localSheetId="35">#REF!</definedName>
    <definedName name="Table_O" localSheetId="6">#REF!</definedName>
    <definedName name="Table_O" localSheetId="1">#REF!</definedName>
    <definedName name="Table_O" localSheetId="13">#REF!</definedName>
    <definedName name="Table_O" localSheetId="29">#REF!</definedName>
    <definedName name="Table_O" localSheetId="41">#REF!</definedName>
    <definedName name="Table_O" localSheetId="9">#REF!</definedName>
    <definedName name="Table_O" localSheetId="44">#REF!</definedName>
    <definedName name="Table_O">#REF!</definedName>
    <definedName name="Table_Q" localSheetId="4">#REF!</definedName>
    <definedName name="Table_Q" localSheetId="35">#REF!</definedName>
    <definedName name="Table_Q" localSheetId="6">#REF!</definedName>
    <definedName name="Table_Q" localSheetId="1">#REF!</definedName>
    <definedName name="Table_Q" localSheetId="13">#REF!</definedName>
    <definedName name="Table_Q" localSheetId="29">#REF!</definedName>
    <definedName name="Table_Q" localSheetId="41">#REF!</definedName>
    <definedName name="Table_Q" localSheetId="9">#REF!</definedName>
    <definedName name="Table_Q" localSheetId="44">#REF!</definedName>
    <definedName name="Table_Q">#REF!</definedName>
    <definedName name="Table_S" localSheetId="4">#REF!</definedName>
    <definedName name="Table_S" localSheetId="35">#REF!</definedName>
    <definedName name="Table_S" localSheetId="6">#REF!</definedName>
    <definedName name="Table_S" localSheetId="1">#REF!</definedName>
    <definedName name="Table_S" localSheetId="13">#REF!</definedName>
    <definedName name="Table_S" localSheetId="29">#REF!</definedName>
    <definedName name="Table_S" localSheetId="41">#REF!</definedName>
    <definedName name="Table_S" localSheetId="9">#REF!</definedName>
    <definedName name="Table_S" localSheetId="44">#REF!</definedName>
    <definedName name="Table_S">#REF!</definedName>
    <definedName name="Table_T" localSheetId="4">#REF!</definedName>
    <definedName name="Table_T" localSheetId="35">#REF!</definedName>
    <definedName name="Table_T" localSheetId="6">#REF!</definedName>
    <definedName name="Table_T" localSheetId="1">#REF!</definedName>
    <definedName name="Table_T" localSheetId="13">#REF!</definedName>
    <definedName name="Table_T" localSheetId="29">#REF!</definedName>
    <definedName name="Table_T" localSheetId="41">#REF!</definedName>
    <definedName name="Table_T" localSheetId="9">#REF!</definedName>
    <definedName name="Table_T" localSheetId="44">#REF!</definedName>
    <definedName name="Table_T">#REF!</definedName>
    <definedName name="Table_U" localSheetId="4">#REF!</definedName>
    <definedName name="Table_U" localSheetId="35">#REF!</definedName>
    <definedName name="Table_U" localSheetId="6">#REF!</definedName>
    <definedName name="Table_U" localSheetId="1">#REF!</definedName>
    <definedName name="Table_U" localSheetId="13">#REF!</definedName>
    <definedName name="Table_U" localSheetId="29">#REF!</definedName>
    <definedName name="Table_U" localSheetId="41">#REF!</definedName>
    <definedName name="Table_U" localSheetId="9">#REF!</definedName>
    <definedName name="Table_U" localSheetId="44">#REF!</definedName>
    <definedName name="Table_U">#REF!</definedName>
    <definedName name="Table_V" localSheetId="4">#REF!</definedName>
    <definedName name="Table_V" localSheetId="35">#REF!</definedName>
    <definedName name="Table_V" localSheetId="6">#REF!</definedName>
    <definedName name="Table_V" localSheetId="1">#REF!</definedName>
    <definedName name="Table_V" localSheetId="13">#REF!</definedName>
    <definedName name="Table_V" localSheetId="29">#REF!</definedName>
    <definedName name="Table_V" localSheetId="41">#REF!</definedName>
    <definedName name="Table_V" localSheetId="9">#REF!</definedName>
    <definedName name="Table_V" localSheetId="44">#REF!</definedName>
    <definedName name="Table_V">#REF!</definedName>
    <definedName name="YEAR">'[2]Drop Down List'!$H$3</definedName>
    <definedName name="и">#REF!</definedName>
    <definedName name="ПН5" localSheetId="35">#REF!</definedName>
    <definedName name="ПН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59" l="1"/>
  <c r="E18" i="59"/>
  <c r="C18" i="73" l="1"/>
  <c r="H15" i="74"/>
  <c r="H8" i="74"/>
  <c r="G8" i="74"/>
  <c r="F8" i="74"/>
  <c r="E8" i="74"/>
  <c r="D8" i="74"/>
  <c r="C8" i="74"/>
  <c r="D15" i="74" l="1"/>
  <c r="E15" i="74"/>
  <c r="F15" i="74"/>
  <c r="G15" i="74"/>
  <c r="C15" i="74"/>
  <c r="E42" i="71" l="1"/>
  <c r="D42" i="71"/>
  <c r="C42" i="71"/>
  <c r="G42" i="71"/>
  <c r="F42" i="71"/>
  <c r="M18" i="67"/>
  <c r="M17" i="67"/>
  <c r="M16" i="67"/>
  <c r="M15" i="67"/>
  <c r="M14" i="67"/>
  <c r="M13" i="67"/>
  <c r="M12" i="67"/>
  <c r="M11" i="67"/>
  <c r="M10" i="67"/>
  <c r="M9" i="67"/>
  <c r="M8" i="67"/>
  <c r="J8" i="69"/>
  <c r="J9" i="69"/>
  <c r="J10" i="69"/>
  <c r="J11" i="69"/>
  <c r="J7" i="69"/>
  <c r="I8" i="69"/>
  <c r="I9" i="69"/>
  <c r="I10" i="69"/>
  <c r="I11" i="69"/>
  <c r="I7" i="69"/>
  <c r="F18" i="73" l="1"/>
  <c r="O8" i="73"/>
  <c r="G18" i="73"/>
  <c r="G17" i="73"/>
  <c r="G16" i="73"/>
  <c r="G15" i="73"/>
  <c r="G14" i="73"/>
  <c r="G13" i="73"/>
  <c r="G12" i="73"/>
  <c r="G11" i="73"/>
  <c r="G10" i="73"/>
  <c r="G9" i="73"/>
  <c r="G8" i="73"/>
  <c r="C9" i="73"/>
  <c r="H19" i="52"/>
  <c r="G19" i="52"/>
  <c r="F19" i="52"/>
  <c r="E19" i="52"/>
  <c r="D31" i="39" l="1"/>
  <c r="C7" i="56" l="1"/>
  <c r="C14" i="56" s="1"/>
  <c r="C8" i="71"/>
  <c r="D21" i="51" l="1"/>
  <c r="H18" i="42" l="1"/>
  <c r="G18" i="42"/>
  <c r="I24" i="59" l="1"/>
  <c r="H24" i="59"/>
  <c r="G24" i="59"/>
  <c r="F24" i="59"/>
  <c r="I20" i="59"/>
  <c r="H20" i="59"/>
  <c r="G20" i="59"/>
  <c r="F20" i="59"/>
  <c r="E9" i="65" l="1"/>
  <c r="D9" i="65"/>
  <c r="C9" i="65"/>
  <c r="F8" i="65"/>
  <c r="F7" i="65"/>
  <c r="F9" i="65" s="1"/>
  <c r="L19" i="67"/>
  <c r="K19" i="67"/>
  <c r="J19" i="67"/>
  <c r="I19" i="67"/>
  <c r="H19" i="67"/>
  <c r="G19" i="67"/>
  <c r="F19" i="67"/>
  <c r="E19" i="67"/>
  <c r="D19" i="67"/>
  <c r="C19" i="67"/>
  <c r="H12" i="69"/>
  <c r="G12" i="69"/>
  <c r="F12" i="69"/>
  <c r="E12" i="69"/>
  <c r="D12" i="69"/>
  <c r="C12" i="69"/>
  <c r="G10" i="70"/>
  <c r="F10" i="70"/>
  <c r="E10" i="70"/>
  <c r="D10" i="70"/>
  <c r="C10" i="70"/>
  <c r="H9" i="70"/>
  <c r="H8" i="70"/>
  <c r="H10" i="70" s="1"/>
  <c r="C8" i="72"/>
  <c r="C15" i="72" s="1"/>
  <c r="G13" i="71"/>
  <c r="F13" i="71"/>
  <c r="E13" i="71"/>
  <c r="D13" i="71"/>
  <c r="C13" i="71"/>
  <c r="G8" i="71"/>
  <c r="F8" i="71"/>
  <c r="E8" i="71"/>
  <c r="D8" i="71"/>
  <c r="D18" i="71" s="1"/>
  <c r="C18" i="71"/>
  <c r="N18" i="73"/>
  <c r="O17" i="73"/>
  <c r="O16" i="73"/>
  <c r="O15" i="73"/>
  <c r="O14" i="73"/>
  <c r="O13" i="73"/>
  <c r="O12" i="73"/>
  <c r="O11" i="73"/>
  <c r="O10" i="73"/>
  <c r="O9" i="73"/>
  <c r="N9" i="73"/>
  <c r="M9" i="73"/>
  <c r="M18" i="73" s="1"/>
  <c r="L9" i="73"/>
  <c r="L18" i="73" s="1"/>
  <c r="K9" i="73"/>
  <c r="K18" i="73" s="1"/>
  <c r="J9" i="73"/>
  <c r="J18" i="73" s="1"/>
  <c r="I9" i="73"/>
  <c r="I18" i="73" s="1"/>
  <c r="H9" i="73"/>
  <c r="H18" i="73" s="1"/>
  <c r="F9" i="73"/>
  <c r="E9" i="73"/>
  <c r="E18" i="73" s="1"/>
  <c r="D9" i="73"/>
  <c r="D18" i="73" s="1"/>
  <c r="O18" i="73"/>
  <c r="G18" i="71" l="1"/>
  <c r="E18" i="71"/>
  <c r="F18" i="71"/>
  <c r="I12" i="69"/>
  <c r="J12" i="69"/>
  <c r="M19" i="67"/>
  <c r="G31" i="39" l="1"/>
  <c r="F31" i="39"/>
  <c r="E31" i="39"/>
  <c r="H35" i="39"/>
  <c r="H34" i="39"/>
  <c r="H33" i="39"/>
  <c r="H30" i="39"/>
  <c r="H29" i="39"/>
  <c r="H28" i="39"/>
  <c r="H27" i="39"/>
  <c r="H24" i="39"/>
  <c r="H23" i="39"/>
  <c r="H22" i="39"/>
  <c r="H21" i="39"/>
  <c r="H20" i="39"/>
  <c r="H19" i="39"/>
  <c r="H18" i="39"/>
  <c r="G17" i="39"/>
  <c r="G25" i="39" s="1"/>
  <c r="F17" i="39"/>
  <c r="F25" i="39" s="1"/>
  <c r="E17" i="39"/>
  <c r="E25" i="39" s="1"/>
  <c r="D17" i="39"/>
  <c r="H14" i="39"/>
  <c r="G12" i="39"/>
  <c r="E12" i="39"/>
  <c r="D12" i="39"/>
  <c r="H13" i="39"/>
  <c r="H11" i="39"/>
  <c r="H10" i="39"/>
  <c r="H9" i="39"/>
  <c r="H8" i="39"/>
  <c r="G7" i="39"/>
  <c r="F7" i="39"/>
  <c r="E7" i="39"/>
  <c r="D7" i="39"/>
  <c r="D15" i="39" s="1"/>
  <c r="H7" i="39" l="1"/>
  <c r="E15" i="39"/>
  <c r="G15" i="39"/>
  <c r="H17" i="39"/>
  <c r="D25" i="39"/>
  <c r="H25" i="39" s="1"/>
  <c r="H31" i="39"/>
  <c r="F12" i="39"/>
  <c r="H12" i="39" s="1"/>
  <c r="F15" i="39" l="1"/>
  <c r="H15" i="39" s="1"/>
  <c r="C24" i="59"/>
  <c r="E12" i="59"/>
  <c r="E16" i="58"/>
  <c r="E15" i="58"/>
  <c r="E14" i="58"/>
  <c r="E13" i="58"/>
  <c r="E12" i="58"/>
  <c r="E11" i="58"/>
  <c r="E10" i="58"/>
  <c r="E9" i="58"/>
  <c r="E8" i="58"/>
  <c r="E7" i="58"/>
  <c r="I17" i="58"/>
  <c r="H17" i="58"/>
  <c r="G17" i="58"/>
  <c r="F17" i="58"/>
  <c r="D17" i="58"/>
  <c r="C17" i="58"/>
  <c r="D20" i="59" l="1"/>
  <c r="E10" i="59"/>
  <c r="D24" i="59"/>
  <c r="E17" i="58"/>
  <c r="C20" i="59"/>
  <c r="E13" i="59"/>
  <c r="E17" i="59"/>
  <c r="E22" i="59"/>
  <c r="E15" i="59"/>
  <c r="E23" i="59"/>
  <c r="E16" i="59"/>
  <c r="E14" i="59"/>
  <c r="E11" i="59"/>
  <c r="E20" i="59" l="1"/>
  <c r="E24" i="59"/>
  <c r="D11" i="13"/>
  <c r="F26" i="42" l="1"/>
  <c r="E26" i="42"/>
  <c r="D26" i="42"/>
  <c r="J13" i="26" l="1"/>
  <c r="H33" i="9"/>
</calcChain>
</file>

<file path=xl/sharedStrings.xml><?xml version="1.0" encoding="utf-8"?>
<sst xmlns="http://schemas.openxmlformats.org/spreadsheetml/2006/main" count="1239" uniqueCount="836">
  <si>
    <t>Реден број</t>
  </si>
  <si>
    <t>во 000 денари</t>
  </si>
  <si>
    <t xml:space="preserve">Ред. бр. </t>
  </si>
  <si>
    <t>ОПИС</t>
  </si>
  <si>
    <t>Износ</t>
  </si>
  <si>
    <t>I</t>
  </si>
  <si>
    <t>АКТИВА ПОНДЕРИРАНА СПОРЕД КРЕДИТНИОТ РИЗИК</t>
  </si>
  <si>
    <t>Актива пондерирана според кредитниот ризик со примена на стандардизиран пристап</t>
  </si>
  <si>
    <t xml:space="preserve">Капитал потребен за покривање на кредитниот ризик </t>
  </si>
  <si>
    <t>II</t>
  </si>
  <si>
    <t>АКТИВА ПОНДЕРИРАНА СПОРЕД ВАЛУТНИОТ РИЗИК</t>
  </si>
  <si>
    <t>Агрегатна девизна позиција</t>
  </si>
  <si>
    <t xml:space="preserve">Нето-позиција во злато </t>
  </si>
  <si>
    <t xml:space="preserve">Капитал потребен за покривање на валутниот ризик </t>
  </si>
  <si>
    <t>Актива пондерирана според валутниот ризик</t>
  </si>
  <si>
    <t>III</t>
  </si>
  <si>
    <t>АКТИВА ПОНДЕРИРАНА СПОРЕД ОПЕРАТИВНИОТ РИЗИК</t>
  </si>
  <si>
    <t>Капитал потребен за покривање на оперативниот ризик со примена на пристапот на базичен индикатор</t>
  </si>
  <si>
    <t>Капитал потребен за покривање на оперативниот ризик со примена на стандардизираниот пристап</t>
  </si>
  <si>
    <t>Актива пондерирана според оперативниот ризик</t>
  </si>
  <si>
    <t>IV</t>
  </si>
  <si>
    <t>АКТИВА ПОНДЕРИРАНА СПОРЕД ДРУГИТЕ РИЗИЦИ</t>
  </si>
  <si>
    <t xml:space="preserve">Капитал потребен за покривање на ризикот од промена на цените на стоките </t>
  </si>
  <si>
    <t>Капитал потребен за покривање на ризикот од другата договорна страна</t>
  </si>
  <si>
    <t>Актива пондерирана според други ризици</t>
  </si>
  <si>
    <t>АКТИВА ПОНДЕРИРАНА СПОРЕД РИЗИЦИTE</t>
  </si>
  <si>
    <t xml:space="preserve">Капитал потребен за покривање на ризиците </t>
  </si>
  <si>
    <t xml:space="preserve">СОПСТВЕНИ СРЕДСТВА </t>
  </si>
  <si>
    <t>Ред. бр.</t>
  </si>
  <si>
    <t>Опис</t>
  </si>
  <si>
    <t>1.</t>
  </si>
  <si>
    <t>Сопствени средства</t>
  </si>
  <si>
    <t>2.</t>
  </si>
  <si>
    <t xml:space="preserve">Основен капитал </t>
  </si>
  <si>
    <t>3.</t>
  </si>
  <si>
    <t>Редовен основен капитал (РОК)</t>
  </si>
  <si>
    <t>3.1.</t>
  </si>
  <si>
    <t>Позиции во РОК</t>
  </si>
  <si>
    <t>3.1.1.</t>
  </si>
  <si>
    <t>Kапитални инструменти од РОК</t>
  </si>
  <si>
    <t>3.1.2.</t>
  </si>
  <si>
    <t>Премија од капиталните инструменти од РОК</t>
  </si>
  <si>
    <t>3.1.3.</t>
  </si>
  <si>
    <t xml:space="preserve">Задолжителна општа резерва (општ резервен фонд) </t>
  </si>
  <si>
    <t>3.1.4.</t>
  </si>
  <si>
    <t>Задржана нераспоредена добивка</t>
  </si>
  <si>
    <t>3.1.5.</t>
  </si>
  <si>
    <t>3.1.6.</t>
  </si>
  <si>
    <t xml:space="preserve">Тековна добивка или добивка на крајот на годината </t>
  </si>
  <si>
    <t>3.1.7.</t>
  </si>
  <si>
    <t>Збирна сеопфатна добивка или загуба</t>
  </si>
  <si>
    <t>3.2.</t>
  </si>
  <si>
    <t>(-) Одбитни ставки од РОК</t>
  </si>
  <si>
    <t>3.2.1.</t>
  </si>
  <si>
    <t>(-) Загуба на крајот на годината или тековна загуба</t>
  </si>
  <si>
    <t>3.2.2.</t>
  </si>
  <si>
    <t>(-) Нематеријални средства</t>
  </si>
  <si>
    <t>3.2.3.</t>
  </si>
  <si>
    <t xml:space="preserve">(-) Одложени даночни средства коишто зависат од идната профитабилност на банката </t>
  </si>
  <si>
    <t>3.2.4.</t>
  </si>
  <si>
    <t>(-) Вложувања во сопствени капитални инструменти од РОК</t>
  </si>
  <si>
    <t>3.2.4.1.</t>
  </si>
  <si>
    <t xml:space="preserve">   (-) Директни вложувања во сопствени капитални инструменти од РОК</t>
  </si>
  <si>
    <t>3.2.4.2.</t>
  </si>
  <si>
    <t xml:space="preserve">   (-) Индиректни вложувања во сопствени капитални инструменти од РОК</t>
  </si>
  <si>
    <t>3.2.4.3.</t>
  </si>
  <si>
    <t xml:space="preserve">   (-) Синтетички вложувања во сопствени капитални инструменти од РОК</t>
  </si>
  <si>
    <t>3.2.4.4.</t>
  </si>
  <si>
    <t xml:space="preserve">   (-) Вложувања во сопствени капитални инструменти од РОК за кои банката има договорна обврска да ги купи</t>
  </si>
  <si>
    <t>3.2.5.</t>
  </si>
  <si>
    <t>(-) Директни, индиректни и синтетички вложувања во капитални инструменти од РОК на лица од финансискиот сектор, при што тие лица имаат вложувања во банката</t>
  </si>
  <si>
    <t>3.2.6.</t>
  </si>
  <si>
    <t>(-) Директни, индиректни и синтетички вложувања во капитални инструменти од РОК на лица од финансискиот сектор во кои банката нема значајно вложување</t>
  </si>
  <si>
    <t>3.2.7.</t>
  </si>
  <si>
    <t>(-) Директни, индиректни и синтетички вложувања во капитални инструменти од РОК на лица од финансискиот сектор во кои банката има значајно вложување</t>
  </si>
  <si>
    <t>3.2.8.</t>
  </si>
  <si>
    <t>(-) Износ на одбитни ставки од ДОК којшто го надминува вкупниот износ на ДОК</t>
  </si>
  <si>
    <t>3.2.9.</t>
  </si>
  <si>
    <t>(-) Износ на надминувањето на лимитите за вложувања во нефинансиски институции</t>
  </si>
  <si>
    <t>3.2.10.</t>
  </si>
  <si>
    <t xml:space="preserve">(-) Трошоци за данок </t>
  </si>
  <si>
    <t>3.2.11.</t>
  </si>
  <si>
    <t>(-) Разлика меѓу висината на потребната и извршената исправка на вредноста/посебната резерва</t>
  </si>
  <si>
    <t>3.3.</t>
  </si>
  <si>
    <t>Регулаторни усогласувања на РОК</t>
  </si>
  <si>
    <t>3.3.1.</t>
  </si>
  <si>
    <t>(-) Зголемување на РОК коешто произлегува од позиции на секјуритизација</t>
  </si>
  <si>
    <t>3.3.2.</t>
  </si>
  <si>
    <t>(-) Добивки или (+) загуби од заштитата од ризикот од парични текови</t>
  </si>
  <si>
    <t>3.3.3.</t>
  </si>
  <si>
    <t>(-) Добивки или (+) загуби од обврски на банката коишто се мерат по објективна вредност</t>
  </si>
  <si>
    <t>3.3.4.</t>
  </si>
  <si>
    <t>(-) Добивки или (+) загуби  поврзани со обврски врз основа на деривати коишто се мерат по објективна вредност</t>
  </si>
  <si>
    <t>3.4.</t>
  </si>
  <si>
    <t>Позиции како резултат на консолидација</t>
  </si>
  <si>
    <t>3.4.1.</t>
  </si>
  <si>
    <t xml:space="preserve">Неконтролирачко (малцинско) учество коешто се признава во РОК на консолидирана основа </t>
  </si>
  <si>
    <t>3.4.2.</t>
  </si>
  <si>
    <t>Останато</t>
  </si>
  <si>
    <t>3.5.</t>
  </si>
  <si>
    <t>Други позиции од РОК</t>
  </si>
  <si>
    <t>4.</t>
  </si>
  <si>
    <t>Додатен основен капитал (ДОК)</t>
  </si>
  <si>
    <t>4.1.</t>
  </si>
  <si>
    <t>Позиции во ДОК</t>
  </si>
  <si>
    <t>4.1.1.</t>
  </si>
  <si>
    <t>Капитални инструменти од ДОК</t>
  </si>
  <si>
    <t>4.1.2.</t>
  </si>
  <si>
    <t>Премија од капиталните инструменти од ДОК</t>
  </si>
  <si>
    <t>4.2.</t>
  </si>
  <si>
    <t>(-) Одбитни ставки од ДОК</t>
  </si>
  <si>
    <t>4.2.1.</t>
  </si>
  <si>
    <t>(-) Вложувања во сопствени капитални инструменти од ДОК</t>
  </si>
  <si>
    <t>4.2.1.1.</t>
  </si>
  <si>
    <t xml:space="preserve">   (-) Директни вложувања во сопствени капитални инструменти од ДОК</t>
  </si>
  <si>
    <t>4.2.1.2.</t>
  </si>
  <si>
    <t xml:space="preserve">   (-) Индиректни вложувања во сопствени капитални инструменти од ДОК</t>
  </si>
  <si>
    <t>4.2.1.3.</t>
  </si>
  <si>
    <t xml:space="preserve">   (-) Синтетички вложувања во сопствени капитални инструменти од ДОК</t>
  </si>
  <si>
    <t>4.2.1.4.</t>
  </si>
  <si>
    <t xml:space="preserve">   (-) Вложувања во сопствени капитални инструменти од ДОК за кои банката има договорна обврска да ги купи</t>
  </si>
  <si>
    <t>4.2.2.</t>
  </si>
  <si>
    <t xml:space="preserve">(-) Директни, индиректни и синтетички вложувања во капитални инструменти од ДОК на лица од финансискиот сектор, при што тие лица имаат вложувања во банката </t>
  </si>
  <si>
    <t>4.2.3.</t>
  </si>
  <si>
    <t>(-) Директни, индиректни и синтетички вложувања во капитални инструменти од ДОК на лица од финансискиот сектор во кои банката нема значајно вложување</t>
  </si>
  <si>
    <t>4.2.4.</t>
  </si>
  <si>
    <t>(-) Директни, индиректни и синтетички вложувања во капитални инструменти од ДОК на лица од финансискиот сектор во кои банката има значајно вложување</t>
  </si>
  <si>
    <t>4.2.5.</t>
  </si>
  <si>
    <t>(-) Износ на одбитни ставки од ДК којшто го надминува вкупниот износ на ДК</t>
  </si>
  <si>
    <t>4.2.6.</t>
  </si>
  <si>
    <t>4.3.</t>
  </si>
  <si>
    <t>Регулаторни усогласувања на ДОК</t>
  </si>
  <si>
    <t>4.3.1.</t>
  </si>
  <si>
    <t>(-) Зголемување на ДОК коешто произлегува од позиции на секјуритизација</t>
  </si>
  <si>
    <t>4.3.2.</t>
  </si>
  <si>
    <t>(-) Добивки или (+) загуби  од заштитата од ризикот од парични текови</t>
  </si>
  <si>
    <t>4.3.3.</t>
  </si>
  <si>
    <t>(-) Добивки или (+) загуби  од обврски на банката коишто се мерат по објективна вредност</t>
  </si>
  <si>
    <t>4.3.4.</t>
  </si>
  <si>
    <t>(-) Добивки или (+) загуби поврзани со обврски врз основа на деривати коишто се мерат по објективна вредност</t>
  </si>
  <si>
    <t>4.4.</t>
  </si>
  <si>
    <t>4.4.1.</t>
  </si>
  <si>
    <t>Прифатлив додатен основен капитал којшто се признава во ДОК на консолидирана основа</t>
  </si>
  <si>
    <t>4.4.2.</t>
  </si>
  <si>
    <t>4.5.</t>
  </si>
  <si>
    <t>Други позиции од ДОК</t>
  </si>
  <si>
    <t>5.</t>
  </si>
  <si>
    <t>Дополнителен капитал (ДК)</t>
  </si>
  <si>
    <t>5.1.</t>
  </si>
  <si>
    <t>Позиции во ДК</t>
  </si>
  <si>
    <t>5.1.1.</t>
  </si>
  <si>
    <t xml:space="preserve">Капитални инструменти од ДК </t>
  </si>
  <si>
    <t>5.1.2.</t>
  </si>
  <si>
    <t xml:space="preserve">Субординирани кредити </t>
  </si>
  <si>
    <t>5.1.3.</t>
  </si>
  <si>
    <t>Премија од капиталните инструменти од ДК</t>
  </si>
  <si>
    <t>5.2.</t>
  </si>
  <si>
    <t>(-) Одбитни ставки од ДК</t>
  </si>
  <si>
    <t>5.2.1.</t>
  </si>
  <si>
    <t xml:space="preserve">(-) Вложувања во сопствени капитални инструменти од ДК </t>
  </si>
  <si>
    <t>5.2.1.1.</t>
  </si>
  <si>
    <t xml:space="preserve">   (-) Директни вложувања во сопствени капитални инструменти од ДК </t>
  </si>
  <si>
    <t>5.2.1.2.</t>
  </si>
  <si>
    <t xml:space="preserve">   (-) Индиректни вложувања во сопствени капитални инструменти од ДК </t>
  </si>
  <si>
    <t>5.2.1.3.</t>
  </si>
  <si>
    <t xml:space="preserve">   (-) Синтетички вложувања во сопствени капитални инструменти од ДК </t>
  </si>
  <si>
    <t>5.2.1.4.</t>
  </si>
  <si>
    <t xml:space="preserve">   (-) Вложувања во сопствени капитални инструменти од ДК за кои банката има договорна обврска да ги купи</t>
  </si>
  <si>
    <t>5.2.2.</t>
  </si>
  <si>
    <t>(-) директни, индиректни и синтетички вложувања во позиции од ДК на лица од финансискиот сектор, при што тие лица имаат вложувања во банката</t>
  </si>
  <si>
    <t>5.2.3.</t>
  </si>
  <si>
    <t>(-) директни, индиректни и синтетички вложувања во позиции од ДК на лица од финансискиот сектор во кои банката нема значајно вложување</t>
  </si>
  <si>
    <t>5.2.4.</t>
  </si>
  <si>
    <t>(-) директни, индиректни и синтетички вложувања во позиции од ДК на лица од финансискиот сектор во кои банката има значајно вложување</t>
  </si>
  <si>
    <t>5.3.</t>
  </si>
  <si>
    <t>Регулаторни усогласувања на ДК</t>
  </si>
  <si>
    <t>5.3.1.</t>
  </si>
  <si>
    <t>(-) Зголемување на ДК коешто произлегува од позиции на секјуритизација</t>
  </si>
  <si>
    <t>5.3.2.</t>
  </si>
  <si>
    <t>5.3.3.</t>
  </si>
  <si>
    <t>5.3.4.</t>
  </si>
  <si>
    <t>5.4.</t>
  </si>
  <si>
    <t>5.4.1.</t>
  </si>
  <si>
    <t>Прифатлив дoполнителен капитал којшто се признава во ДК на консолидирана основа</t>
  </si>
  <si>
    <t>5.4.2.</t>
  </si>
  <si>
    <t>5.5.</t>
  </si>
  <si>
    <t>Други позиции од ДК</t>
  </si>
  <si>
    <t>Ред. бр</t>
  </si>
  <si>
    <t>Земја</t>
  </si>
  <si>
    <t>Капитал потребен за покривање на кредитниот ризик</t>
  </si>
  <si>
    <t>Стапка на противцикличниот заштитен слој на капиталот (во %)</t>
  </si>
  <si>
    <t>Противцикличен заштитен слој на капиталот</t>
  </si>
  <si>
    <t>5=3*4</t>
  </si>
  <si>
    <t>...</t>
  </si>
  <si>
    <t>I.</t>
  </si>
  <si>
    <t>Вкупно (1+2+3+...)</t>
  </si>
  <si>
    <t>II.</t>
  </si>
  <si>
    <t>Специфична стапка на противцикличниот заштитен слој на капиталот</t>
  </si>
  <si>
    <t>Издавач</t>
  </si>
  <si>
    <t>Јавна или приватна понуда</t>
  </si>
  <si>
    <t xml:space="preserve">Датум на издавање </t>
  </si>
  <si>
    <t>за ______________ полугодие од ______________ година</t>
  </si>
  <si>
    <t>Месец 1</t>
  </si>
  <si>
    <t>Месец 2</t>
  </si>
  <si>
    <t>Месец 3</t>
  </si>
  <si>
    <t>Месец 4</t>
  </si>
  <si>
    <t>Месец 5</t>
  </si>
  <si>
    <t>Месец 6</t>
  </si>
  <si>
    <t>Билансни позиции</t>
  </si>
  <si>
    <t>1.1.</t>
  </si>
  <si>
    <t>1.2.</t>
  </si>
  <si>
    <t>Побарувања од локалната самоуправа и регионалната власт</t>
  </si>
  <si>
    <t>1.3.</t>
  </si>
  <si>
    <t>1.4.</t>
  </si>
  <si>
    <t>1.5.</t>
  </si>
  <si>
    <t>1.6.</t>
  </si>
  <si>
    <t>Побарувања од други трговски друштва</t>
  </si>
  <si>
    <t>1.7.</t>
  </si>
  <si>
    <t>Портфолио на мали кредити</t>
  </si>
  <si>
    <t>1.8.</t>
  </si>
  <si>
    <t>Побарувања покриени со станбени објекти</t>
  </si>
  <si>
    <t>1.9.</t>
  </si>
  <si>
    <t>Побарувања покриени со деловни објекти</t>
  </si>
  <si>
    <t>1.10.</t>
  </si>
  <si>
    <t>Удели во инвестициски фондови</t>
  </si>
  <si>
    <t>1.11.</t>
  </si>
  <si>
    <t>Останати позиции</t>
  </si>
  <si>
    <t>1.12.</t>
  </si>
  <si>
    <t>(-) Одбитни ставки од основниот капитал</t>
  </si>
  <si>
    <t xml:space="preserve">Финансиски деривати </t>
  </si>
  <si>
    <t>2.1.</t>
  </si>
  <si>
    <t>Изложеност врз основа на финансиски деривати со примена на методот на пазарна вредност</t>
  </si>
  <si>
    <t>2.2.</t>
  </si>
  <si>
    <t>Изложеност врз основа на финансиски деривати со примена на методот на оригинална изложеност</t>
  </si>
  <si>
    <t xml:space="preserve">Трансакции со хартии од вредност </t>
  </si>
  <si>
    <t>Вонбилансни позиции</t>
  </si>
  <si>
    <t>Вонбилансни позиции со фактор на конверзија од 10%</t>
  </si>
  <si>
    <t>Вонбилансни позиции со фактор на конверзија од 20%</t>
  </si>
  <si>
    <t>Вонбилансни позиции со фактор на конверзија од 50%</t>
  </si>
  <si>
    <t>Вонбилансни позиции со фактор на конверзија од 100%</t>
  </si>
  <si>
    <t>Вредност на изложеноста</t>
  </si>
  <si>
    <t>6.</t>
  </si>
  <si>
    <t xml:space="preserve">Вредност на капиталот </t>
  </si>
  <si>
    <t>7.</t>
  </si>
  <si>
    <t>8.</t>
  </si>
  <si>
    <t>Ред</t>
  </si>
  <si>
    <t xml:space="preserve">Сектор </t>
  </si>
  <si>
    <t>Вредност на обезбедувањето прифатливо за ЦБ</t>
  </si>
  <si>
    <t>2</t>
  </si>
  <si>
    <t>3</t>
  </si>
  <si>
    <t>4</t>
  </si>
  <si>
    <t>1</t>
  </si>
  <si>
    <t>Централни банки</t>
  </si>
  <si>
    <t>Централни влади</t>
  </si>
  <si>
    <t>Банки</t>
  </si>
  <si>
    <t>5</t>
  </si>
  <si>
    <t>6</t>
  </si>
  <si>
    <t>Физички лица и мали друштва</t>
  </si>
  <si>
    <t>7</t>
  </si>
  <si>
    <t>Нефинансиски институции</t>
  </si>
  <si>
    <t>Позиција</t>
  </si>
  <si>
    <t>Валута</t>
  </si>
  <si>
    <t>Износ на базичен индикатор</t>
  </si>
  <si>
    <t>Ариметичка средина на тригодишните износи на базичниот индикатор</t>
  </si>
  <si>
    <t xml:space="preserve">Износ на базичен индикатор пондериран според ризикот за секоја деловна линија </t>
  </si>
  <si>
    <t xml:space="preserve">Капитал потребен за покривање на оперативниот ризик </t>
  </si>
  <si>
    <t>Вкупен износ на базичниот индикатор за секоја од последните три години</t>
  </si>
  <si>
    <t>Вкупен износ на базичниот индикатор пондериран според ризикот за секоја од последните три години</t>
  </si>
  <si>
    <t>1.1</t>
  </si>
  <si>
    <t>1.2</t>
  </si>
  <si>
    <t>НЕТО ПОНДЕРИРАНА ПОЗИЦИЈА ЗА ВАЛУТА _______ (ФКС + ВКС + ПКС)</t>
  </si>
  <si>
    <t>СОПСТВЕНИ СРЕДСТВА</t>
  </si>
  <si>
    <t>ВКУПНА ПОНДЕРИРАНА ВРЕДНОСТ/СОПСТВЕНИ СРЕДСТВА (2/3*100)</t>
  </si>
  <si>
    <t>ВКУПНА ПОНДЕРИРАНА ВРЕДНОСТ - ПРОМЕНА НА ЕКОНОМСКАТА ВРЕДНОСТ НА ПОРТФОЛИОТО НА БАНКАРСКИ АКТИВНОСТИ (1.1+1.2+...)</t>
  </si>
  <si>
    <t>Останати лица со посебни права и одговорности</t>
  </si>
  <si>
    <t>Останати вработени</t>
  </si>
  <si>
    <t>Број на вработени</t>
  </si>
  <si>
    <t>T</t>
  </si>
  <si>
    <t xml:space="preserve">T-1 </t>
  </si>
  <si>
    <t>T-2</t>
  </si>
  <si>
    <t>T-3</t>
  </si>
  <si>
    <t>Мали депозити</t>
  </si>
  <si>
    <t xml:space="preserve">Оперативни депозити </t>
  </si>
  <si>
    <t xml:space="preserve">Вишок на оперативни депозити </t>
  </si>
  <si>
    <t xml:space="preserve">Неоперативни депозити </t>
  </si>
  <si>
    <t>Преземени вонбилансни обврски</t>
  </si>
  <si>
    <t>Приливи од необезбедени трансакции</t>
  </si>
  <si>
    <t>Вкупен прилив од своп-договор на обезбедување</t>
  </si>
  <si>
    <t>ВИСОКОКВАЛИТЕТНА ЛИКВИДНА АКТИВА</t>
  </si>
  <si>
    <t>НЕТО ПАРИЧЕН ОДЛИВ</t>
  </si>
  <si>
    <t>Седиште</t>
  </si>
  <si>
    <t>Правна форма</t>
  </si>
  <si>
    <t xml:space="preserve"> Претежна дејност                  </t>
  </si>
  <si>
    <t>Акционери коишто немаат квалификувано учество</t>
  </si>
  <si>
    <t xml:space="preserve">Назив </t>
  </si>
  <si>
    <t xml:space="preserve">Седиште </t>
  </si>
  <si>
    <t>Единствен матичен број</t>
  </si>
  <si>
    <t>Даночен број</t>
  </si>
  <si>
    <t xml:space="preserve">Шематски приказ на организациската структура </t>
  </si>
  <si>
    <t>Назив на матичното лице</t>
  </si>
  <si>
    <t>Седиште на матичното лице</t>
  </si>
  <si>
    <t>Претежната дејност на матичното лице</t>
  </si>
  <si>
    <t>Претежна дејност</t>
  </si>
  <si>
    <t>Организациска структура на банкарската група</t>
  </si>
  <si>
    <t>Податок</t>
  </si>
  <si>
    <t>Реден  број</t>
  </si>
  <si>
    <t>Финансиски активности коишто може да ги врши банката</t>
  </si>
  <si>
    <t>Опис на разликите во финансиските извештаи</t>
  </si>
  <si>
    <t xml:space="preserve">Разлики во методите на консолидација </t>
  </si>
  <si>
    <t>Правни лица коишто се исклучени од консолидацијата</t>
  </si>
  <si>
    <t>Практични или правни пречки за навремен пренос на сопствените средства или за отплата на обврските</t>
  </si>
  <si>
    <t>Назив на подружница</t>
  </si>
  <si>
    <t xml:space="preserve">       (име и презиме)</t>
  </si>
  <si>
    <t>(функција)</t>
  </si>
  <si>
    <t>_______________________</t>
  </si>
  <si>
    <t>Датум</t>
  </si>
  <si>
    <t>Потпис</t>
  </si>
  <si>
    <t>________________</t>
  </si>
  <si>
    <t>Датум на донесување</t>
  </si>
  <si>
    <t>Датум на ревидирање</t>
  </si>
  <si>
    <t>Основни елементи на политиката</t>
  </si>
  <si>
    <t>Дополнителни извештаи и податоци</t>
  </si>
  <si>
    <t>Извештаи и податоци</t>
  </si>
  <si>
    <t>Правни лица коишто се целосно консолидирани</t>
  </si>
  <si>
    <t>Правни лица коишто се пропорционално консолидирани</t>
  </si>
  <si>
    <t xml:space="preserve"> Учество во вкупниот број акции </t>
  </si>
  <si>
    <t xml:space="preserve">Номинална вредност </t>
  </si>
  <si>
    <t>Движење на пазарната цена</t>
  </si>
  <si>
    <t>Датум на достасување</t>
  </si>
  <si>
    <t>Најзначајни показатели</t>
  </si>
  <si>
    <t>Структура на сопствените средства</t>
  </si>
  <si>
    <t>Забелешка</t>
  </si>
  <si>
    <t>Стапка на покриеност со ликвидност</t>
  </si>
  <si>
    <t>Основен капитал</t>
  </si>
  <si>
    <t xml:space="preserve">Вкупен капитал потребен за покривање на ризиците </t>
  </si>
  <si>
    <t>Редовен основен капитал</t>
  </si>
  <si>
    <t xml:space="preserve">Вкупен износ на активата пондерирана според ризиците </t>
  </si>
  <si>
    <t xml:space="preserve">Кредитeн ризик </t>
  </si>
  <si>
    <t xml:space="preserve">Валутeн ризик </t>
  </si>
  <si>
    <t xml:space="preserve">Оперативeн ризик </t>
  </si>
  <si>
    <t xml:space="preserve">Ризик од промена на цените на стоките </t>
  </si>
  <si>
    <t>Пазарни ризици</t>
  </si>
  <si>
    <t>Ризик од другата договорна страна</t>
  </si>
  <si>
    <t xml:space="preserve">Стратегија и политика за управување со ризиците </t>
  </si>
  <si>
    <t>Организациска поставеност на функцијата</t>
  </si>
  <si>
    <t>Инструменти за заштита и за намалување на ризиците</t>
  </si>
  <si>
    <t>Елементи од системот за управување со ризиците</t>
  </si>
  <si>
    <t xml:space="preserve">Документ за прифатливо ниво на ризик </t>
  </si>
  <si>
    <t>Корпоративно управување</t>
  </si>
  <si>
    <t>Одбор за управување со ризиците</t>
  </si>
  <si>
    <t>Одбор за наградување</t>
  </si>
  <si>
    <t>Политика за начинот на избор, следење на работењето и на разрешување</t>
  </si>
  <si>
    <t>Систем за известување</t>
  </si>
  <si>
    <t>Извештај за корпоративното управување</t>
  </si>
  <si>
    <t>Политика за наградување</t>
  </si>
  <si>
    <t>Критериуми за наградување</t>
  </si>
  <si>
    <t>Успешност во работењето</t>
  </si>
  <si>
    <t>Име и презиме</t>
  </si>
  <si>
    <t xml:space="preserve">Капитал потребен за покривање на пазарните ризици </t>
  </si>
  <si>
    <t>Систем на известување</t>
  </si>
  <si>
    <t>Интерни лимити за ограничување на изложеноста</t>
  </si>
  <si>
    <t>Останати податоци</t>
  </si>
  <si>
    <t>Начин на оцена на точноста</t>
  </si>
  <si>
    <t>8.2.1.</t>
  </si>
  <si>
    <t>8.2.2.</t>
  </si>
  <si>
    <t>Ликвидност</t>
  </si>
  <si>
    <t>Стапка на заштитниот слој за зачувување на капиталот</t>
  </si>
  <si>
    <t>Стапка на заштитниот слој на капиталот за системски значајни банки</t>
  </si>
  <si>
    <t>Политика за нагрaдување и систем на наградување</t>
  </si>
  <si>
    <t>Политика за управување со пазарните ризици</t>
  </si>
  <si>
    <t>Елементи од системот за управување со пазарните ризици</t>
  </si>
  <si>
    <t xml:space="preserve">Методологија за утврдување на капиталот </t>
  </si>
  <si>
    <t>Капитал потребен за покривање на специфичниот ризик од вложувања во должнички инструменти</t>
  </si>
  <si>
    <t>Капитал потребен за покривање на генералниот ризик од вложувања во должнички инструменти</t>
  </si>
  <si>
    <t>Капитал потребен за покривање на специфичниот ризик од вложувања во сопственички инструменти</t>
  </si>
  <si>
    <t>Капитал потребен за покривање на генералниот ризик од вложувања во сопственички инструменти</t>
  </si>
  <si>
    <t>Капитал потребен за покривање на надминувањето на лимитите на изложеност</t>
  </si>
  <si>
    <t>Капитал потребен за покривање на пазарните ризици од позиции во опции</t>
  </si>
  <si>
    <t>Капитал потребен за покривање на позицискиот ризик (1.1+1.2+1.3+1.4)</t>
  </si>
  <si>
    <t>Политика за управување со оперативниот ризик</t>
  </si>
  <si>
    <t>Елементи од системот за управување со оперативниот ризик</t>
  </si>
  <si>
    <t>Оперативен ризик</t>
  </si>
  <si>
    <t xml:space="preserve">Политика за управување со ризикот од промената на каматните стапки во портфолиото на банкарски активности </t>
  </si>
  <si>
    <t>Процес на управување со ризикот од задолженост</t>
  </si>
  <si>
    <t xml:space="preserve">Стратегии и процеси </t>
  </si>
  <si>
    <t xml:space="preserve">Структура и организација </t>
  </si>
  <si>
    <t>Елементи вклучени во пресметката на стапката на покриеност со ликвидност</t>
  </si>
  <si>
    <t xml:space="preserve">Промени на СПЛ </t>
  </si>
  <si>
    <t xml:space="preserve">Концентрација на изворите на финансирање </t>
  </si>
  <si>
    <t xml:space="preserve">Висококвалитетна ликвидна актива </t>
  </si>
  <si>
    <t xml:space="preserve">Останати позиции </t>
  </si>
  <si>
    <t>Финансиски иновации</t>
  </si>
  <si>
    <r>
      <t>Останати финансиски</t>
    </r>
    <r>
      <rPr>
        <sz val="8"/>
        <rFont val="Tahoma"/>
        <family val="2"/>
        <charset val="204"/>
      </rPr>
      <t> </t>
    </r>
    <r>
      <rPr>
        <sz val="11"/>
        <rFont val="Tahoma"/>
        <family val="2"/>
        <charset val="204"/>
      </rPr>
      <t xml:space="preserve"> институции</t>
    </r>
  </si>
  <si>
    <t>Деловна стратегија и процеси</t>
  </si>
  <si>
    <t xml:space="preserve">Бруто сметководствена вредност </t>
  </si>
  <si>
    <t>Елементи од системот за управување со ризиците од ЕСГ</t>
  </si>
  <si>
    <t>Земјоделство, шумарство, рибарство</t>
  </si>
  <si>
    <t xml:space="preserve">Рударство и вадење камен </t>
  </si>
  <si>
    <t>Снабдување со електрична енергија, гас, пареа и климатизација</t>
  </si>
  <si>
    <t>Градежништво</t>
  </si>
  <si>
    <t>Транспорт и складирање</t>
  </si>
  <si>
    <t>До 5 години</t>
  </si>
  <si>
    <t xml:space="preserve">Над 5 години до 10 години </t>
  </si>
  <si>
    <t xml:space="preserve">Над 10 години до 20 години </t>
  </si>
  <si>
    <t xml:space="preserve">Над 20 години </t>
  </si>
  <si>
    <t xml:space="preserve">Преостаната рочност </t>
  </si>
  <si>
    <t>Иновативни производи</t>
  </si>
  <si>
    <t>Иновативни услуги</t>
  </si>
  <si>
    <t>(датум на назначување за надлежно лице за потврдување на усогласеноста)</t>
  </si>
  <si>
    <t>Од _______________________ , __________________________ , ______________________________________________</t>
  </si>
  <si>
    <t>(назив на банката)</t>
  </si>
  <si>
    <t>Стандардни извештаи и податоци</t>
  </si>
  <si>
    <t>Фреквенција на објавување на извештаите и податоците</t>
  </si>
  <si>
    <t>Датуми на политиката</t>
  </si>
  <si>
    <t>4.3*</t>
  </si>
  <si>
    <t>Членка на банкарската група</t>
  </si>
  <si>
    <t>10.1*</t>
  </si>
  <si>
    <t>Правни лица</t>
  </si>
  <si>
    <t>Физички лица</t>
  </si>
  <si>
    <t>2.1</t>
  </si>
  <si>
    <t>Назив/име и презиме на акционерот со квалификувано учество</t>
  </si>
  <si>
    <t>Број на акционери коишто немаат квалификувано учество</t>
  </si>
  <si>
    <t>ВКУПНО АКЦИОНЕРИ КОИШТО ИМААТ КВАЛИФИКУВАНО УЧЕСТВО (1+2)</t>
  </si>
  <si>
    <t>Учество во вкупниот број издадени акции со право на глас</t>
  </si>
  <si>
    <t>ВКУПНО АКЦИОНЕРИ КОИШТО НЕМААТ КВАЛИФИКУВАНО УЧЕСТВО (1+2)</t>
  </si>
  <si>
    <t>Критичен настан</t>
  </si>
  <si>
    <t>Код за идентификација</t>
  </si>
  <si>
    <t>Капитал потребен за покривање на ризиците</t>
  </si>
  <si>
    <t>Стапки пропишани од Народната банка</t>
  </si>
  <si>
    <t>(член на НО)</t>
  </si>
  <si>
    <t>…</t>
  </si>
  <si>
    <t>(член на УО)</t>
  </si>
  <si>
    <t>Состав, надлежности и функционирање на надзорниот одбор</t>
  </si>
  <si>
    <t>Состав, надлежности и функционирање на управниот одбор</t>
  </si>
  <si>
    <t>Начин на обезбедување соодветност на членовите на управниот и надзорниот одбор</t>
  </si>
  <si>
    <t>Табела бр. 1 - Акционери коишто имаат квалификувано учество во банката</t>
  </si>
  <si>
    <t>Табела бр. 2  - Акционери коишто немаат квалификувано учество во банката</t>
  </si>
  <si>
    <t>Табела бр. 2 - Наградување за финансиската година</t>
  </si>
  <si>
    <t xml:space="preserve">Износ </t>
  </si>
  <si>
    <t xml:space="preserve">Износ                       </t>
  </si>
  <si>
    <t>II. Податоци за ограничувањата:</t>
  </si>
  <si>
    <t xml:space="preserve">Опис на процесот </t>
  </si>
  <si>
    <t>Кредитен ризик</t>
  </si>
  <si>
    <t>Валутен ризик</t>
  </si>
  <si>
    <t>Пазарен ризик</t>
  </si>
  <si>
    <t>Опис на стрес-тестирањето</t>
  </si>
  <si>
    <t xml:space="preserve">Висина на стапката </t>
  </si>
  <si>
    <t xml:space="preserve">Стапка на противцикличниот заштитен слој на капиталот </t>
  </si>
  <si>
    <r>
      <t>Т</t>
    </r>
    <r>
      <rPr>
        <b/>
        <sz val="7"/>
        <color indexed="8"/>
        <rFont val="Tahoma"/>
        <family val="2"/>
        <charset val="204"/>
      </rPr>
      <t xml:space="preserve">1 </t>
    </r>
    <r>
      <rPr>
        <b/>
        <sz val="10"/>
        <color indexed="8"/>
        <rFont val="Tahoma"/>
        <family val="2"/>
        <charset val="204"/>
      </rPr>
      <t>(тековна година)</t>
    </r>
  </si>
  <si>
    <r>
      <t>Т</t>
    </r>
    <r>
      <rPr>
        <b/>
        <sz val="7"/>
        <color indexed="8"/>
        <rFont val="Tahoma"/>
        <family val="2"/>
        <charset val="204"/>
      </rPr>
      <t>2 (Т</t>
    </r>
    <r>
      <rPr>
        <b/>
        <sz val="10"/>
        <color indexed="8"/>
        <rFont val="Tahoma"/>
        <family val="2"/>
        <charset val="204"/>
      </rPr>
      <t>1-1)</t>
    </r>
  </si>
  <si>
    <r>
      <t>Т</t>
    </r>
    <r>
      <rPr>
        <b/>
        <sz val="7"/>
        <color indexed="8"/>
        <rFont val="Tahoma"/>
        <family val="2"/>
        <charset val="204"/>
      </rPr>
      <t xml:space="preserve">3 </t>
    </r>
    <r>
      <rPr>
        <b/>
        <sz val="10"/>
        <color indexed="8"/>
        <rFont val="Tahoma"/>
        <family val="2"/>
        <charset val="204"/>
      </rPr>
      <t>(Т1-2)</t>
    </r>
  </si>
  <si>
    <t>Дел 1. Капитал потребен за покривање на оперативниот ризик со примена на пристапот на базичен индикатор</t>
  </si>
  <si>
    <t>Дел 2. Капитал потребен за покривање на оперативниот ризик со примена на стандардизираниот пристап</t>
  </si>
  <si>
    <t>Редовни изложености</t>
  </si>
  <si>
    <t xml:space="preserve">Нефункционални изложености </t>
  </si>
  <si>
    <t>ВКУПНО</t>
  </si>
  <si>
    <t>Бруто сметководствена вредност</t>
  </si>
  <si>
    <t>Нефункционални изложености</t>
  </si>
  <si>
    <t>Вкупна изложеност на физичките ризици</t>
  </si>
  <si>
    <t>Останати клиенти коишто не се изложени на транцизиските ризици поврзани со климатските промени</t>
  </si>
  <si>
    <t>Вкупно</t>
  </si>
  <si>
    <t>7=1+3+5</t>
  </si>
  <si>
    <t>8=2+4+6</t>
  </si>
  <si>
    <t>Елементи на управувањето со ликвидносниот ризик</t>
  </si>
  <si>
    <t xml:space="preserve">Парични средства </t>
  </si>
  <si>
    <t>Изложеност кон или изложеност гарантирана од централната влада на РСМ</t>
  </si>
  <si>
    <t>Стабилни депозити</t>
  </si>
  <si>
    <t>Останати одливи</t>
  </si>
  <si>
    <t>Висококвалитетна ликвидна актива (ВКЛА)</t>
  </si>
  <si>
    <t>Вкупни парични приливи (ВПП)</t>
  </si>
  <si>
    <t>Вкупни парични одливи (ВПО)</t>
  </si>
  <si>
    <t>Просечна вредност</t>
  </si>
  <si>
    <t>Останати мали депозити</t>
  </si>
  <si>
    <t>7=(3+4+5+6)/4</t>
  </si>
  <si>
    <t>Просечна вредност на стапката на покриеност со ликвидност</t>
  </si>
  <si>
    <t>Просечна вредност на ВКЛА</t>
  </si>
  <si>
    <t>Просечна вредност на ВПО</t>
  </si>
  <si>
    <t>Просечна вредност на ВПП</t>
  </si>
  <si>
    <t>Просечна вредност на НПО</t>
  </si>
  <si>
    <t>ДЕЛ 2. ПАРИЧНИ ОДЛИВИ</t>
  </si>
  <si>
    <t>ДЕЛ 3. ПАРИЧНИ ПРИЛИВИ</t>
  </si>
  <si>
    <t>Ниво 1 ликвидна актива</t>
  </si>
  <si>
    <t>Останати позиции од ниво 1 ликвидна актива</t>
  </si>
  <si>
    <t>Ниво 2 ликвидна актива</t>
  </si>
  <si>
    <t>Ниво 2А</t>
  </si>
  <si>
    <t>Ниво 2Б</t>
  </si>
  <si>
    <t>Намалувања на приливите</t>
  </si>
  <si>
    <t>Приливи од обезбедено кредитирање и трансакции предизвикани од пазарот на капитал</t>
  </si>
  <si>
    <t>Претежна дејност на матичното лице</t>
  </si>
  <si>
    <t>Средства на банката кај и изложеност кон Народната банка</t>
  </si>
  <si>
    <t>Табела бр. 1 - Политика за наградување</t>
  </si>
  <si>
    <t>Број</t>
  </si>
  <si>
    <t xml:space="preserve">Број </t>
  </si>
  <si>
    <t>Над 6.000.000 до 10.000.000</t>
  </si>
  <si>
    <t>Над 10.000.000 до 14.000.000</t>
  </si>
  <si>
    <t>Над 14.000.000 до 18.000.000</t>
  </si>
  <si>
    <t>Над 18.000.000 до 22.000.000</t>
  </si>
  <si>
    <t>Над 46.000.000 до 50.000.000</t>
  </si>
  <si>
    <t>Над 42.000.000 до 46.000.000</t>
  </si>
  <si>
    <t>Над 38.000.000 до 42.000.000</t>
  </si>
  <si>
    <t>Над 34.000.000 до 38.000.000</t>
  </si>
  <si>
    <t>Над 30.000.000 до 34.000.000</t>
  </si>
  <si>
    <t>Над 26.000.000 до 30.000.000</t>
  </si>
  <si>
    <t>Над 22.000.000 до 26.000.000</t>
  </si>
  <si>
    <t>Права од капиталниот инструмент</t>
  </si>
  <si>
    <t xml:space="preserve">Регулаторен третман </t>
  </si>
  <si>
    <t>Котирање на платформа за тргување</t>
  </si>
  <si>
    <t>АКТИВА ПОНДЕРИРАНА СПОРЕД РИЗИЦИТЕ</t>
  </si>
  <si>
    <t>износи во 000 денари</t>
  </si>
  <si>
    <t>Материјални ризици и пристапи за мерење или оцена</t>
  </si>
  <si>
    <t>Политика за управување со ризикот од другата договoрна страна</t>
  </si>
  <si>
    <t>Елементи од системот за управување со ризикот од другата договoрна страна</t>
  </si>
  <si>
    <r>
      <t>Т</t>
    </r>
    <r>
      <rPr>
        <b/>
        <sz val="7"/>
        <color indexed="8"/>
        <rFont val="Tahoma"/>
        <family val="2"/>
        <charset val="204"/>
      </rPr>
      <t>2 (</t>
    </r>
    <r>
      <rPr>
        <b/>
        <sz val="10"/>
        <color indexed="8"/>
        <rFont val="Tahoma"/>
        <family val="2"/>
        <charset val="204"/>
      </rPr>
      <t>Т1-1)</t>
    </r>
  </si>
  <si>
    <t>Елементи од системот за управување со  ризикот од промената на каматните стапки во портфолиото на банкарски активности</t>
  </si>
  <si>
    <t>Кредити обезбедени со станбен објект</t>
  </si>
  <si>
    <t xml:space="preserve">Кредити обезбедени со друг недвижен имот </t>
  </si>
  <si>
    <t>Елементи од системот за управување со ризиците поврзани со климатските промени</t>
  </si>
  <si>
    <t>Табела 2 - Информации за ризиците поврзани со климатските промени</t>
  </si>
  <si>
    <t xml:space="preserve">Табела 1 - Информации поврзани со ризиците од ЕСГ </t>
  </si>
  <si>
    <t>Канали на пренос</t>
  </si>
  <si>
    <t>Организациска поставеност</t>
  </si>
  <si>
    <t>Табела 3 - Информации за зелените кредити</t>
  </si>
  <si>
    <t>Зелени кредити</t>
  </si>
  <si>
    <t>Зелени обврзници и еколошки одржливи проекти</t>
  </si>
  <si>
    <t>Учество на зелените кредити</t>
  </si>
  <si>
    <t>Политика за управување со ликвидносниот ризик</t>
  </si>
  <si>
    <t>План за управување во вонредни услови</t>
  </si>
  <si>
    <t>Валутна структура</t>
  </si>
  <si>
    <t xml:space="preserve">ДЕЛ 1. ВИСОКОКВАЛИТЕТНА ЛИКВИДНА АКТИВА (ВКЛА) </t>
  </si>
  <si>
    <t>Табела бр. 1 - Неоптоварени средства</t>
  </si>
  <si>
    <t>Табела бр. 2 - Оптоварени средства</t>
  </si>
  <si>
    <t>ДХВ – државни хартии од вредност;</t>
  </si>
  <si>
    <t>ПО – покриени обврзници;</t>
  </si>
  <si>
    <t>КДХВ – корпоративни должнички хартии од вредност;</t>
  </si>
  <si>
    <t>ХВПА – хартии од вредност покриени со одредена актива;</t>
  </si>
  <si>
    <t>А – акции;</t>
  </si>
  <si>
    <t>ЛП – неискористени вонбилансни побарувања за ликвидносна поддршка и за кредитирање одобрени на банката;</t>
  </si>
  <si>
    <t>О – останато.</t>
  </si>
  <si>
    <t>Табела бр. 2 - Распоредување на кредитните рејтинзи / кредитните оцени на избраните ИКР / АКИ</t>
  </si>
  <si>
    <t>Елементи на управувањето со кредитниот ризик</t>
  </si>
  <si>
    <t>Политика за управување со кредитниот ризик</t>
  </si>
  <si>
    <t>Достасани побарувања</t>
  </si>
  <si>
    <t>Нефункционални кредитни изложености</t>
  </si>
  <si>
    <t xml:space="preserve">Реструктурирани кредитни изложености </t>
  </si>
  <si>
    <t>Утврдување на исправката на вредноста и на посебната резерва</t>
  </si>
  <si>
    <t>Дел 3. Забелешки</t>
  </si>
  <si>
    <t>Вкупно (I+II)</t>
  </si>
  <si>
    <t>Вкупна изложеност на кредитен ризик на групна основа</t>
  </si>
  <si>
    <t xml:space="preserve">Вкупно портфолио на кредити </t>
  </si>
  <si>
    <t>Категорија на ризик „Д“</t>
  </si>
  <si>
    <t>Категорија на ризик „Г“</t>
  </si>
  <si>
    <t>Категорија на ризик „В“</t>
  </si>
  <si>
    <t>Категорија на ризик „Б“</t>
  </si>
  <si>
    <t>Категорија на ризик „А“</t>
  </si>
  <si>
    <t>Портфолио на кредити (опис на сродноста)</t>
  </si>
  <si>
    <t>Дел 2. Изложеност на кредитен ризик на групна основа</t>
  </si>
  <si>
    <t>Вкупна изложеност на кредитен ризик на поединечна основа (1+2+3+4+5+6)</t>
  </si>
  <si>
    <t xml:space="preserve">За кои не е определена исправка на вредноста/посебна резерва </t>
  </si>
  <si>
    <t>Дел 1. Изложеност на кредитен ризик на поединечна основа</t>
  </si>
  <si>
    <t>13=12/(10-11)*100</t>
  </si>
  <si>
    <t>10=3+4+5+6+8+9</t>
  </si>
  <si>
    <t>Достасани</t>
  </si>
  <si>
    <t>Недостасани</t>
  </si>
  <si>
    <t xml:space="preserve">Нефункционална </t>
  </si>
  <si>
    <t>Редовна</t>
  </si>
  <si>
    <t xml:space="preserve">Нефункционални </t>
  </si>
  <si>
    <t>Редовни</t>
  </si>
  <si>
    <t>Ред. број</t>
  </si>
  <si>
    <t>% на исправка на вредноста/посебна резерва</t>
  </si>
  <si>
    <t>Исправка на вредноста/посебна резерва - очекувана кредитна загуба</t>
  </si>
  <si>
    <t>Акумулирана амортизација</t>
  </si>
  <si>
    <t>Вкупна изложеност на кредитен ризик</t>
  </si>
  <si>
    <t>Вонбилансни ставки</t>
  </si>
  <si>
    <t>Други побарувања</t>
  </si>
  <si>
    <t>Камата</t>
  </si>
  <si>
    <t xml:space="preserve">Кредити </t>
  </si>
  <si>
    <t xml:space="preserve">Реструктрирани нефункционални кредитни изложености </t>
  </si>
  <si>
    <t>Вонбилансни побарувања</t>
  </si>
  <si>
    <t>2.6</t>
  </si>
  <si>
    <t>2.5</t>
  </si>
  <si>
    <t>2.4</t>
  </si>
  <si>
    <t>2.3</t>
  </si>
  <si>
    <t>2.2</t>
  </si>
  <si>
    <t>Кредити и побарувања</t>
  </si>
  <si>
    <t xml:space="preserve">Парични салда кај централните банки и други депозити по видување </t>
  </si>
  <si>
    <t xml:space="preserve">Редовни </t>
  </si>
  <si>
    <t>Износ на обезбедувањето за реструктурираните  кредитни изложености</t>
  </si>
  <si>
    <t>Исправка на вредноста и /или посебна резерва за реструктурираните кредитни изложености</t>
  </si>
  <si>
    <t>Должнички харии од вредност</t>
  </si>
  <si>
    <t>Домаќинства</t>
  </si>
  <si>
    <t>Останати финансиски институции</t>
  </si>
  <si>
    <t>Други основи за нефункционалност</t>
  </si>
  <si>
    <t xml:space="preserve">Достасани побарувања над 5 години
</t>
  </si>
  <si>
    <t xml:space="preserve">Достасани побарувања над 2 години до 5 години
</t>
  </si>
  <si>
    <t xml:space="preserve">Достасани побарувања над 1 година до 2 години
</t>
  </si>
  <si>
    <t xml:space="preserve">Достасани побарувања над 180 дена до 1 година
</t>
  </si>
  <si>
    <t>Достасани побарувања над 90 дена до 180 дена</t>
  </si>
  <si>
    <t xml:space="preserve">Неможност за наплата </t>
  </si>
  <si>
    <t>Достасани побарувања над 90 дена</t>
  </si>
  <si>
    <t xml:space="preserve">Дејности на здравствена и социјална заштита </t>
  </si>
  <si>
    <t>Образование</t>
  </si>
  <si>
    <t>Јавна управа и одбрана; задолжително социјално осигурување</t>
  </si>
  <si>
    <t>Административни и помошни услужни дејности</t>
  </si>
  <si>
    <t xml:space="preserve">Стручни, научни и технички дејности </t>
  </si>
  <si>
    <t>Вкупно (1+2)</t>
  </si>
  <si>
    <t>Останати земји ()</t>
  </si>
  <si>
    <t>Земја 1</t>
  </si>
  <si>
    <t>Република Северна Македонија</t>
  </si>
  <si>
    <t>Билансни изложености</t>
  </si>
  <si>
    <t>Дел 1. Структура на изложеноста по земји</t>
  </si>
  <si>
    <t>Извршен отпис</t>
  </si>
  <si>
    <t>Обезбедување</t>
  </si>
  <si>
    <t>Останати причини</t>
  </si>
  <si>
    <t>3.6</t>
  </si>
  <si>
    <t>Отпис</t>
  </si>
  <si>
    <t>3.5</t>
  </si>
  <si>
    <t xml:space="preserve">Продажба </t>
  </si>
  <si>
    <t>3.4</t>
  </si>
  <si>
    <t>Намалување поради обезбедувањето</t>
  </si>
  <si>
    <t>3.3</t>
  </si>
  <si>
    <t>Делумна или целосна наплата</t>
  </si>
  <si>
    <t>3.2</t>
  </si>
  <si>
    <t>3.1</t>
  </si>
  <si>
    <t>Намалување на нефункционалните кредитни изложености</t>
  </si>
  <si>
    <t>Зголемување на нефункционалните кредитни изложености</t>
  </si>
  <si>
    <t xml:space="preserve">Почетна состојба на нефункционалните кредитни изложености </t>
  </si>
  <si>
    <t xml:space="preserve">Бруто сметководствена вредност                </t>
  </si>
  <si>
    <t xml:space="preserve">Должнички хартии од вредност </t>
  </si>
  <si>
    <t>Нема наведено рок</t>
  </si>
  <si>
    <t>Над 5 години</t>
  </si>
  <si>
    <t>Над 1 година до 5 години</t>
  </si>
  <si>
    <t>До 1 година</t>
  </si>
  <si>
    <t>Друго обезбедување</t>
  </si>
  <si>
    <t>Станбени објекти</t>
  </si>
  <si>
    <t>Опрема</t>
  </si>
  <si>
    <t>Градежни објекти</t>
  </si>
  <si>
    <t>Земјиште</t>
  </si>
  <si>
    <t>Вкупно оштетување</t>
  </si>
  <si>
    <t>Почетна вредност</t>
  </si>
  <si>
    <t>Преземени средства над 5 години</t>
  </si>
  <si>
    <t>Преземени средства над 2 години до 5 години</t>
  </si>
  <si>
    <t>Преземени средства до 2 години</t>
  </si>
  <si>
    <t>Преземени средства</t>
  </si>
  <si>
    <t>Категорија на изложеност</t>
  </si>
  <si>
    <t xml:space="preserve">Актива пондерирана според кредитниот ризик </t>
  </si>
  <si>
    <t>Побарувања од локалната самоуправа и  регионалната власт</t>
  </si>
  <si>
    <t xml:space="preserve">Побарувања покриени со деловни објекти </t>
  </si>
  <si>
    <t>Степен на кредитен квалитет</t>
  </si>
  <si>
    <t>Кредитен рејтинг / кредитна оцена</t>
  </si>
  <si>
    <t>Квалитативни информации за инструментите за кредитна заштита</t>
  </si>
  <si>
    <t>Политики за билансно нетирање</t>
  </si>
  <si>
    <t>Политики за прифатливо обезбедување</t>
  </si>
  <si>
    <t>Видови обезбедување</t>
  </si>
  <si>
    <t>Даватели на гаранции</t>
  </si>
  <si>
    <t>Непокриена кредитна изложеност</t>
  </si>
  <si>
    <t>Покриена кредитна изложеност</t>
  </si>
  <si>
    <t xml:space="preserve">Финансирани инструменти за кредитна заштита </t>
  </si>
  <si>
    <t>Нефинансирани инструменти за кредитна заштита</t>
  </si>
  <si>
    <t xml:space="preserve">Кредити и побарувања </t>
  </si>
  <si>
    <t>Податоци за капиталниот инструмент 
(се пополнува за секој инструмент)</t>
  </si>
  <si>
    <t>Методологија за утврдување на капиталот</t>
  </si>
  <si>
    <t>Климатски стратегиски цели</t>
  </si>
  <si>
    <t>Долгорочни клучни показатели</t>
  </si>
  <si>
    <t>ВКУПНО ДЕЈНОСТ</t>
  </si>
  <si>
    <t>ВКУПНО НАМЕНА</t>
  </si>
  <si>
    <t>Главни позиции на СПЛ</t>
  </si>
  <si>
    <t>Ризик од порамнување / испорака</t>
  </si>
  <si>
    <t>Капитал потребен за покривање на ризикот од порамнување / испорака</t>
  </si>
  <si>
    <t>Износ на изложеноста</t>
  </si>
  <si>
    <t>Капитал потребен за покривање на другите ризици (4.1+4.2+4.3+4.4)</t>
  </si>
  <si>
    <t>Образец КАО</t>
  </si>
  <si>
    <t>Банка/Штедилница_______________________</t>
  </si>
  <si>
    <t>Вкупна исправка на вредноста / посебна резерва</t>
  </si>
  <si>
    <t xml:space="preserve">Крајна состојба на нефункционалните кредитни изложености </t>
  </si>
  <si>
    <t>Пристап за класификација на средствата / изложеностите</t>
  </si>
  <si>
    <t>Показатели за оцена на изложеноста на клиентот / проектот на ризиците поврзани со климатските промени</t>
  </si>
  <si>
    <t>Дефинирање на зелените кредити</t>
  </si>
  <si>
    <t>Дел 2. НАМЕНА</t>
  </si>
  <si>
    <t>Пазарна / номинална вредност</t>
  </si>
  <si>
    <t>1.3</t>
  </si>
  <si>
    <t>1.4</t>
  </si>
  <si>
    <t>Табела бр. 1 - Износ на реструктурираните кредитни изложености</t>
  </si>
  <si>
    <t>Табела бр. 2 -  Квалитет на реструктурираните кредитни изложености</t>
  </si>
  <si>
    <t xml:space="preserve">Недостасани побарувања </t>
  </si>
  <si>
    <t>5=1+2+3+4</t>
  </si>
  <si>
    <t>13=6+7+8+9+10+11+12</t>
  </si>
  <si>
    <t>БРУТО ИЗЛОЖЕНОСТ</t>
  </si>
  <si>
    <t>Преработувачка индустрија</t>
  </si>
  <si>
    <t>Сместување и послужување храна</t>
  </si>
  <si>
    <t>Издаваштво, радиодифузија и дејности за производство и дистрибуција на содржини</t>
  </si>
  <si>
    <t>Телекомуникации, компјутерско програмирање, консултантски дејности, компјутерска инфраструктура и други информатички дејности</t>
  </si>
  <si>
    <t>Други услужни дејности</t>
  </si>
  <si>
    <t>Дејности на домаќинствата како работодавачи; дејности на домаќинствата што произведуваат разновидна стока и вршат различни услуги за сопствени потреби</t>
  </si>
  <si>
    <t>Кредити и други билансни побарувања</t>
  </si>
  <si>
    <t xml:space="preserve">Регион: </t>
  </si>
  <si>
    <t>5 =3+4</t>
  </si>
  <si>
    <t>1.5</t>
  </si>
  <si>
    <t>Останати клиенти</t>
  </si>
  <si>
    <t>5=3+4</t>
  </si>
  <si>
    <t>Дел 1. ДЕЈНОСТ -                    регион</t>
  </si>
  <si>
    <t>Снабдување со вода, отстранување отпадни води, управување со отпад и дејности за санација на околината</t>
  </si>
  <si>
    <t>Трговија на големо и на мало</t>
  </si>
  <si>
    <t>Финансиски и осигурителни дејности</t>
  </si>
  <si>
    <t>Дејности поврзани со недвижен имот</t>
  </si>
  <si>
    <t>Уметност, спорт и рекреација</t>
  </si>
  <si>
    <t>Останати дејности коишто се изложени на физичките ризици поврзани со климатските промени</t>
  </si>
  <si>
    <t>Останати дејности коишто не се изложени на физичките ризици поврзани со климатските промени</t>
  </si>
  <si>
    <t>Достасани побарувања над 31 ден до 90 дена</t>
  </si>
  <si>
    <t>Тарифа за каматите и надоместоците што ги наплаќа банката</t>
  </si>
  <si>
    <t>Учество во вкупниот број издадени акции со право на глас  во банката</t>
  </si>
  <si>
    <t>за потврдување на усогласеноста на објавените извештаи и податоци</t>
  </si>
  <si>
    <t xml:space="preserve">ИЗЈАВА </t>
  </si>
  <si>
    <t xml:space="preserve"> Извештај за основните елементи на политиката за објавување извештаи и податоци</t>
  </si>
  <si>
    <t xml:space="preserve"> Извештај за основните податоци за банката </t>
  </si>
  <si>
    <t>Извештај за основите податоци за банката којашто е предмет на консолидирана супервизија</t>
  </si>
  <si>
    <t>Извештај за акционерската структура на банката</t>
  </si>
  <si>
    <t xml:space="preserve">Извештај со најзначајните показатели </t>
  </si>
  <si>
    <t>Извештај за генералната рамка за управување со ризиците</t>
  </si>
  <si>
    <t>Извештај за системот за наградување</t>
  </si>
  <si>
    <t>Извештај за сопствените средства</t>
  </si>
  <si>
    <t>со состојба на ______________</t>
  </si>
  <si>
    <t>Извештај за активата пондерирана според ризиците</t>
  </si>
  <si>
    <t>Извештај за процесот на утврдување на интерниот капитал на банката</t>
  </si>
  <si>
    <t>Извештај за стапките на заштитните слоеви на капиталот</t>
  </si>
  <si>
    <t>Извештај за противцикличниот заштитен слој на капиталот</t>
  </si>
  <si>
    <t>Извештај со квалитативните информации за кредитниот ризик</t>
  </si>
  <si>
    <t>Извештај за износот и квалитетот на редовните и нефункционалните кредитни изложености со состојба на ______________</t>
  </si>
  <si>
    <t xml:space="preserve">Извештај за износот и квалитетот на реструктурираните кредитни изложености </t>
  </si>
  <si>
    <t xml:space="preserve">Извештај за структурата на кредитните изложености според деновите на доцнење </t>
  </si>
  <si>
    <t>Извештај за структурата на редовните и нефункционалните кредитните изложености по земји и според дејности</t>
  </si>
  <si>
    <t>Извештај за промените во износот на нефункционалните кредитни изложености</t>
  </si>
  <si>
    <t>Извештај за преостанатата рочност на кредитните изложености</t>
  </si>
  <si>
    <t>Извештај за преземените средства</t>
  </si>
  <si>
    <t>Извештај за квалитативните информации поврзани со инструментите за кредитна заштита</t>
  </si>
  <si>
    <t xml:space="preserve">Извештај за капиталот потребен за покривање на ризикот од другата договорна страна </t>
  </si>
  <si>
    <t>Извештај за износот на капиталот потребен за покривање на пазарните ризици</t>
  </si>
  <si>
    <t xml:space="preserve">Извештај за износот на капиталот потребен за покривање на оперативниот ризик </t>
  </si>
  <si>
    <t xml:space="preserve">Извештај за промената на економската вредност на портфолиото на банкарски активности </t>
  </si>
  <si>
    <t>на _______ година</t>
  </si>
  <si>
    <t>Извештај за изложеноста на транзициските ризици поврзани со климатските промени</t>
  </si>
  <si>
    <t>Извештај за изложеноста на физичките ризици поврзани со климатските промени</t>
  </si>
  <si>
    <t>Извештај за вкупниот износ на расположливите неоптоварени и оптоварени средства</t>
  </si>
  <si>
    <t xml:space="preserve"> Извештај за финансиските иновации</t>
  </si>
  <si>
    <t xml:space="preserve">Износ во 000 денари / Процент </t>
  </si>
  <si>
    <t>6=1+2+3+4+5</t>
  </si>
  <si>
    <t>4=2+3</t>
  </si>
  <si>
    <t>врска</t>
  </si>
  <si>
    <t xml:space="preserve">Извештај за основните податоци за банката којашто е членка на банкарска група </t>
  </si>
  <si>
    <t>Учество на матичното лице во вкупниот број акции</t>
  </si>
  <si>
    <t>* Се додаваат редови во зависност од бројот на членките на банкарската група.</t>
  </si>
  <si>
    <t>* Се додаваат редови во зависност од бројот на членките на банкарската група/подружниците.</t>
  </si>
  <si>
    <t>* Потемнетите полиња не се пополнуваат.</t>
  </si>
  <si>
    <t>Членови на надзорниот одбор</t>
  </si>
  <si>
    <t>Членови на управниот одбор</t>
  </si>
  <si>
    <t>Број на лицата</t>
  </si>
  <si>
    <t>(-) Акумулирана загуба од претходните години</t>
  </si>
  <si>
    <t>Стапка на повратот на активата</t>
  </si>
  <si>
    <t>Стапка на повратот на капиталот и резервите</t>
  </si>
  <si>
    <t xml:space="preserve">Вкупна стапка на заштитните слоеви на капиталот </t>
  </si>
  <si>
    <t>Дел 2. Структура на изложеноста според дејноста на клиентот нефинансиско правно лице</t>
  </si>
  <si>
    <t>Исклучување од нефункционалните изложености</t>
  </si>
  <si>
    <t>Табела бр. 1 - Категории изложеност вклучени во активата пондерирана според кредитниот ризик</t>
  </si>
  <si>
    <t>Побарувања од централните влади и централните банки</t>
  </si>
  <si>
    <t>Побарувања од мултилатералните развојни банки и меѓународните организации</t>
  </si>
  <si>
    <t>Побарувања од банките</t>
  </si>
  <si>
    <t>Вкупен износ на изложеноста на ризикот од другата договорна страна со примена на методот на пазарна вредност</t>
  </si>
  <si>
    <t>Клиенти од останатите дејности коишто се изложени на транцизиските ризици поврзани со климатските промени</t>
  </si>
  <si>
    <t>Стапка на задолженоста</t>
  </si>
  <si>
    <t>* Соодветно се додаваат редови за надлежните лица и за нивниот потпис.</t>
  </si>
  <si>
    <t>Идентификување на материјалните податоци</t>
  </si>
  <si>
    <t>Идентификување на сопствените податоци</t>
  </si>
  <si>
    <t>Идентификување на доверливите податоци</t>
  </si>
  <si>
    <t xml:space="preserve">Финансиски активности коишто ги врши банката во моментот </t>
  </si>
  <si>
    <t>Напомена: Овој извештај го пополнува и банката којашто е членка на банкарска група, како и банката којашто е предмет на консолидирана супервизија.</t>
  </si>
  <si>
    <t>Учество на банката во вкупниот број акции</t>
  </si>
  <si>
    <t xml:space="preserve">Износ на пониски сопствени средства </t>
  </si>
  <si>
    <t>Елементи од системот за управување со стапката на задолженост</t>
  </si>
  <si>
    <t>Извештај за стапката на задолженост</t>
  </si>
  <si>
    <t>Стапка на нефункционалните кредити</t>
  </si>
  <si>
    <t xml:space="preserve">Стапка на задолженост </t>
  </si>
  <si>
    <t>Трансакции во рамките на групата / со поврзани лица</t>
  </si>
  <si>
    <t>Број на членства во органите на управување и надзор</t>
  </si>
  <si>
    <r>
      <t xml:space="preserve">Фиксен </t>
    </r>
    <r>
      <rPr>
        <sz val="11"/>
        <rFont val="Calibri"/>
        <family val="2"/>
        <charset val="204"/>
      </rPr>
      <t>−</t>
    </r>
    <r>
      <rPr>
        <sz val="11"/>
        <rFont val="Tahoma"/>
        <family val="2"/>
        <charset val="204"/>
      </rPr>
      <t xml:space="preserve"> варијабилен дел</t>
    </r>
  </si>
  <si>
    <t>Фиксен дел од надоместокот</t>
  </si>
  <si>
    <t>Вкупен износ на фиксниот дел од надоместокот во 000 денари</t>
  </si>
  <si>
    <t>Варијабилен дел од надоместокот</t>
  </si>
  <si>
    <t>Вкупен износ на варијабилниот надоместок во 000 денари</t>
  </si>
  <si>
    <t>Износ на вкупниот надоместок (реден број 2 + реден број 4)</t>
  </si>
  <si>
    <t xml:space="preserve">Табела бр. 3 - Вкупен износ на надоместокот </t>
  </si>
  <si>
    <t>Вкупен износ на надоместокот во 000 денари</t>
  </si>
  <si>
    <t>Табела бр. 4 -  Структура на вкупниот надоместок според висината и бројот на лицата</t>
  </si>
  <si>
    <t>Тип на капиталниот инструмент</t>
  </si>
  <si>
    <t xml:space="preserve">Степен на субординација </t>
  </si>
  <si>
    <t xml:space="preserve">Извештај со податоците за капиталните инструменти  </t>
  </si>
  <si>
    <t xml:space="preserve">Врска </t>
  </si>
  <si>
    <r>
      <t>СТАПКА НА АДЕКВАТНОСТ</t>
    </r>
    <r>
      <rPr>
        <b/>
        <sz val="11"/>
        <rFont val="Tahoma"/>
        <family val="2"/>
        <charset val="204"/>
      </rPr>
      <t xml:space="preserve"> НА КАПИТАЛОТ (7/5)</t>
    </r>
  </si>
  <si>
    <t xml:space="preserve">Стапка на адекватност на капиталот </t>
  </si>
  <si>
    <t>Стапка на адекватност на капиталот</t>
  </si>
  <si>
    <t>Износ на вкупниот интерен капитал</t>
  </si>
  <si>
    <t>Стапка на системскиот заштитен слој на капиталот</t>
  </si>
  <si>
    <t>Бруто сметководствена вредност на реструктурираните кредитни изложености</t>
  </si>
  <si>
    <t xml:space="preserve">Реструктрирани повеќе од двапати </t>
  </si>
  <si>
    <t>Достасани побарувања до 31 ден</t>
  </si>
  <si>
    <t>Дејности на екстратериторијални организации и тела</t>
  </si>
  <si>
    <t>Нето-наплати</t>
  </si>
  <si>
    <t>Извештај за категориите кредитни изложености според применетиот пондер на ризичност</t>
  </si>
  <si>
    <t>Побарувања од јавните институции</t>
  </si>
  <si>
    <t>Назив на избраната ИКР / АКИ</t>
  </si>
  <si>
    <t>Ниво на концентрацијата на ризикот поврзан со обезбедувањето</t>
  </si>
  <si>
    <t>Извештај за вкупниот износ на изложеноста којашто е покриена со инструменти за кредитна заштита и којашто не е покриена со инструменти за кредитна заштита</t>
  </si>
  <si>
    <t>Извештај со квалитативните информации за ризикот од другата договoрна страна</t>
  </si>
  <si>
    <t>Вкупен износ на капиталот потребен за покривање на ризикот од другата договорна страна</t>
  </si>
  <si>
    <t>Вкупен износ на изложеноста на ризикот од другата договорна страна со примена на методот на оригинална изложенст</t>
  </si>
  <si>
    <t>Вкупен износ на капиталот потребен за покривање на пазарните ризици (1+2+3)</t>
  </si>
  <si>
    <t>Извештај со квалитативните информации за оперативниот ризик</t>
  </si>
  <si>
    <t>Извештај со квалитативните информации за ризикот од промената на каматните стапки во портфолиото на банкарски активности</t>
  </si>
  <si>
    <t>Пристап којшто се користи за утврдување на промената на економската вредност</t>
  </si>
  <si>
    <t>Извештај со квалитативните информации за ризиците поврзани со климатските промени, за ризиците од ЕСГ и за зелените кредити</t>
  </si>
  <si>
    <t>Поврзаност со останатите ризици</t>
  </si>
  <si>
    <t>Извештај со квалитативните информации за ликвидносниот ризик</t>
  </si>
  <si>
    <t>Извештај со квалитативните информации за стапката на покриеност со ликвидност</t>
  </si>
  <si>
    <r>
      <t>СТАПКА НА ПОКРИЕНОСТ</t>
    </r>
    <r>
      <rPr>
        <b/>
        <sz val="11"/>
        <color rgb="FF000000"/>
        <rFont val="Tahoma"/>
        <family val="2"/>
        <charset val="204"/>
      </rPr>
      <t xml:space="preserve"> СО ЛИКВИДНОСТ (%)</t>
    </r>
  </si>
  <si>
    <r>
      <t>Извештај за висината на стапката на покриеност</t>
    </r>
    <r>
      <rPr>
        <b/>
        <sz val="11"/>
        <color theme="1"/>
        <rFont val="Tahoma"/>
        <family val="2"/>
        <charset val="204"/>
      </rPr>
      <t xml:space="preserve"> со ликвидност</t>
    </r>
  </si>
  <si>
    <t>ДЕЛ 4. ВКУПНА ПРИСПОСОБЕНА ВРЕДНОСТ</t>
  </si>
  <si>
    <t>Тип на производот</t>
  </si>
  <si>
    <t>Извештај со квалитативните информации за стапката на задолженост</t>
  </si>
  <si>
    <t>Фактори коишто влијаат врз пресметката на стапката на задолженост</t>
  </si>
  <si>
    <t>Просечна стапка на задолженост</t>
  </si>
  <si>
    <t>Опис на финтек-активностите</t>
  </si>
  <si>
    <t>Извештај со квалитативните информации за пазарните ризици</t>
  </si>
  <si>
    <t>Напомена: за пополнување на колоната бр. 2 од табелите бр. 1 и 2 се користат следниве ознаки:</t>
  </si>
  <si>
    <r>
      <rPr>
        <sz val="7"/>
        <rFont val="Times New Roman"/>
        <family val="1"/>
        <charset val="204"/>
      </rPr>
      <t xml:space="preserve"> </t>
    </r>
    <r>
      <rPr>
        <sz val="11"/>
        <rFont val="Tahoma"/>
        <family val="2"/>
        <charset val="204"/>
      </rPr>
      <t>УИФ – удели во инвестициски фондови;</t>
    </r>
  </si>
  <si>
    <t>* Потемнетите полиња од табелите бр. 1 и 2 не се пополнуваат.</t>
  </si>
  <si>
    <r>
      <rPr>
        <sz val="11"/>
        <rFont val="Tahoma"/>
        <family val="2"/>
        <charset val="204"/>
      </rPr>
      <t>БЗ – благајнички</t>
    </r>
    <r>
      <rPr>
        <sz val="8"/>
        <rFont val="Times New Roman"/>
        <family val="1"/>
        <charset val="204"/>
      </rPr>
      <t> </t>
    </r>
    <r>
      <rPr>
        <sz val="11"/>
        <rFont val="Tahoma"/>
        <family val="2"/>
        <charset val="204"/>
      </rPr>
      <t>записи;</t>
    </r>
  </si>
  <si>
    <t>П – парични средства;</t>
  </si>
  <si>
    <t>Потврдувам/e дека објавените извештаи и податоци со состојба на датум  _____________година, се усогласени со барањата на Одлуката за објавување извештаи и податоци од страна на банките („Службен весник на Република Северна Македонија“ бр. 36/23 и 179/24) и со политиката за објавување податоци и извештаи на ____________________________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</si>
</sst>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</font>
    <font>
      <b/>
      <sz val="11"/>
      <color theme="1"/>
      <name val="Tahoma"/>
      <family val="2"/>
      <charset val="204"/>
    </font>
    <font>
      <b/>
      <i/>
      <sz val="11"/>
      <color indexed="8"/>
      <name val="Tahoma"/>
      <family val="2"/>
      <charset val="204"/>
    </font>
    <font>
      <sz val="11"/>
      <color indexed="8"/>
      <name val="Tahoma"/>
      <family val="2"/>
    </font>
    <font>
      <sz val="11"/>
      <color theme="1"/>
      <name val="Tahoma"/>
      <family val="2"/>
    </font>
    <font>
      <i/>
      <sz val="11"/>
      <color indexed="8"/>
      <name val="Tahoma"/>
      <family val="2"/>
    </font>
    <font>
      <sz val="1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ahoma"/>
      <family val="2"/>
    </font>
    <font>
      <sz val="10"/>
      <name val="Tahoma"/>
      <family val="2"/>
    </font>
    <font>
      <b/>
      <sz val="11"/>
      <color theme="1"/>
      <name val="Tahoma"/>
      <family val="2"/>
    </font>
    <font>
      <sz val="9"/>
      <name val="Tahoma"/>
      <family val="2"/>
    </font>
    <font>
      <sz val="8"/>
      <color theme="1"/>
      <name val="Calibri"/>
      <family val="2"/>
      <scheme val="minor"/>
    </font>
    <font>
      <b/>
      <u/>
      <sz val="11"/>
      <color indexed="8"/>
      <name val="Tahoma"/>
      <family val="2"/>
    </font>
    <font>
      <b/>
      <i/>
      <u/>
      <sz val="11"/>
      <color indexed="8"/>
      <name val="Tahoma"/>
      <family val="2"/>
    </font>
    <font>
      <sz val="10"/>
      <name val="Arial"/>
      <family val="2"/>
    </font>
    <font>
      <sz val="8"/>
      <name val="Tahoma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rgb="FFFF0000"/>
      <name val="Tahoma"/>
      <family val="2"/>
      <charset val="204"/>
    </font>
    <font>
      <b/>
      <sz val="7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i/>
      <sz val="11"/>
      <color theme="1"/>
      <name val="Tahoma"/>
      <family val="2"/>
      <charset val="204"/>
    </font>
    <font>
      <sz val="10"/>
      <name val="Times New Roman"/>
      <family val="1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i/>
      <sz val="11"/>
      <name val="Tahoma"/>
      <family val="2"/>
      <charset val="204"/>
    </font>
    <font>
      <sz val="10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i/>
      <sz val="11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name val="MAC C Times"/>
    </font>
    <font>
      <i/>
      <sz val="11"/>
      <color indexed="8"/>
      <name val="Tahoma"/>
      <family val="2"/>
      <charset val="204"/>
    </font>
    <font>
      <b/>
      <sz val="10"/>
      <color theme="1"/>
      <name val="Tahoma"/>
      <family val="2"/>
      <charset val="204"/>
    </font>
    <font>
      <sz val="9"/>
      <name val="Tahoma"/>
      <family val="2"/>
      <charset val="204"/>
    </font>
    <font>
      <i/>
      <sz val="10"/>
      <color theme="1"/>
      <name val="Tahoma"/>
      <family val="2"/>
      <charset val="204"/>
    </font>
    <font>
      <i/>
      <sz val="10"/>
      <name val="Tahoma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1"/>
      <color rgb="FF000000"/>
      <name val="Segoe U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Segoe UI"/>
      <family val="2"/>
    </font>
    <font>
      <sz val="12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trike/>
      <sz val="11"/>
      <color rgb="FFFF0000"/>
      <name val="Tahoma"/>
      <family val="2"/>
      <charset val="204"/>
    </font>
    <font>
      <b/>
      <sz val="10"/>
      <color rgb="FF2F577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ahoma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2">
    <xf numFmtId="0" fontId="0" fillId="0" borderId="0"/>
    <xf numFmtId="0" fontId="14" fillId="0" borderId="0"/>
    <xf numFmtId="0" fontId="13" fillId="0" borderId="0"/>
    <xf numFmtId="0" fontId="13" fillId="0" borderId="0"/>
    <xf numFmtId="0" fontId="22" fillId="0" borderId="0"/>
    <xf numFmtId="0" fontId="24" fillId="0" borderId="0"/>
    <xf numFmtId="0" fontId="25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22" fillId="0" borderId="0"/>
    <xf numFmtId="0" fontId="40" fillId="0" borderId="0"/>
  </cellStyleXfs>
  <cellXfs count="1535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right" vertical="top" wrapText="1"/>
    </xf>
    <xf numFmtId="0" fontId="2" fillId="0" borderId="16" xfId="0" applyFont="1" applyBorder="1" applyAlignment="1">
      <alignment horizontal="right" vertical="top"/>
    </xf>
    <xf numFmtId="0" fontId="2" fillId="0" borderId="8" xfId="0" applyFont="1" applyBorder="1"/>
    <xf numFmtId="0" fontId="2" fillId="0" borderId="0" xfId="0" applyFont="1"/>
    <xf numFmtId="0" fontId="3" fillId="0" borderId="9" xfId="0" applyFont="1" applyBorder="1" applyAlignment="1">
      <alignment vertical="top"/>
    </xf>
    <xf numFmtId="0" fontId="3" fillId="0" borderId="10" xfId="0" applyFont="1" applyBorder="1"/>
    <xf numFmtId="0" fontId="3" fillId="0" borderId="9" xfId="0" applyFont="1" applyBorder="1" applyAlignment="1"/>
    <xf numFmtId="0" fontId="3" fillId="0" borderId="8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right"/>
    </xf>
    <xf numFmtId="0" fontId="3" fillId="0" borderId="17" xfId="0" applyFont="1" applyBorder="1" applyAlignment="1"/>
    <xf numFmtId="0" fontId="3" fillId="0" borderId="19" xfId="0" applyFont="1" applyBorder="1" applyAlignment="1">
      <alignment horizontal="right"/>
    </xf>
    <xf numFmtId="0" fontId="3" fillId="0" borderId="8" xfId="0" quotePrefix="1" applyFont="1" applyFill="1" applyBorder="1"/>
    <xf numFmtId="0" fontId="3" fillId="0" borderId="10" xfId="0" quotePrefix="1" applyFont="1" applyFill="1" applyBorder="1"/>
    <xf numFmtId="0" fontId="3" fillId="0" borderId="20" xfId="0" applyFont="1" applyBorder="1" applyAlignment="1">
      <alignment vertical="top"/>
    </xf>
    <xf numFmtId="0" fontId="3" fillId="0" borderId="21" xfId="0" quotePrefix="1" applyFont="1" applyFill="1" applyBorder="1"/>
    <xf numFmtId="0" fontId="3" fillId="0" borderId="11" xfId="0" applyFont="1" applyBorder="1" applyAlignment="1">
      <alignment vertical="top"/>
    </xf>
    <xf numFmtId="0" fontId="3" fillId="0" borderId="13" xfId="0" quotePrefix="1" applyFont="1" applyFill="1" applyBorder="1"/>
    <xf numFmtId="0" fontId="2" fillId="0" borderId="17" xfId="0" applyFont="1" applyBorder="1" applyAlignment="1">
      <alignment horizontal="right" vertical="top"/>
    </xf>
    <xf numFmtId="0" fontId="3" fillId="0" borderId="22" xfId="0" applyFont="1" applyBorder="1"/>
    <xf numFmtId="0" fontId="3" fillId="0" borderId="9" xfId="0" applyFont="1" applyBorder="1" applyAlignment="1">
      <alignment horizontal="right"/>
    </xf>
    <xf numFmtId="0" fontId="3" fillId="0" borderId="10" xfId="0" quotePrefix="1" applyFont="1" applyBorder="1" applyAlignment="1">
      <alignment wrapText="1"/>
    </xf>
    <xf numFmtId="0" fontId="3" fillId="0" borderId="9" xfId="0" quotePrefix="1" applyFont="1" applyBorder="1" applyAlignment="1">
      <alignment horizontal="right"/>
    </xf>
    <xf numFmtId="0" fontId="3" fillId="0" borderId="10" xfId="0" quotePrefix="1" applyFont="1" applyBorder="1"/>
    <xf numFmtId="0" fontId="3" fillId="0" borderId="23" xfId="0" applyFont="1" applyBorder="1" applyAlignment="1">
      <alignment horizontal="right"/>
    </xf>
    <xf numFmtId="0" fontId="3" fillId="0" borderId="22" xfId="0" quotePrefix="1" applyFont="1" applyBorder="1"/>
    <xf numFmtId="0" fontId="2" fillId="0" borderId="9" xfId="0" applyFont="1" applyFill="1" applyBorder="1" applyAlignment="1">
      <alignment horizontal="right" vertical="top"/>
    </xf>
    <xf numFmtId="0" fontId="2" fillId="0" borderId="22" xfId="0" quotePrefix="1" applyFont="1" applyBorder="1"/>
    <xf numFmtId="0" fontId="3" fillId="0" borderId="24" xfId="0" applyFont="1" applyBorder="1" applyAlignment="1">
      <alignment vertical="top"/>
    </xf>
    <xf numFmtId="0" fontId="2" fillId="0" borderId="3" xfId="0" applyFont="1" applyFill="1" applyBorder="1" applyAlignment="1">
      <alignment horizontal="right" vertical="top"/>
    </xf>
    <xf numFmtId="0" fontId="2" fillId="0" borderId="5" xfId="0" quotePrefix="1" applyFont="1" applyBorder="1"/>
    <xf numFmtId="0" fontId="3" fillId="0" borderId="0" xfId="0" applyFont="1" applyBorder="1"/>
    <xf numFmtId="0" fontId="5" fillId="0" borderId="0" xfId="0" applyFont="1" applyAlignment="1">
      <alignment horizontal="justify" vertical="justify" wrapText="1"/>
    </xf>
    <xf numFmtId="0" fontId="5" fillId="0" borderId="0" xfId="0" applyFont="1" applyAlignment="1">
      <alignment horizontal="right" vertical="justify" wrapText="1"/>
    </xf>
    <xf numFmtId="0" fontId="5" fillId="0" borderId="0" xfId="0" applyFont="1" applyAlignment="1">
      <alignment horizontal="righ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justify" wrapText="1"/>
    </xf>
    <xf numFmtId="49" fontId="6" fillId="0" borderId="3" xfId="0" applyNumberFormat="1" applyFont="1" applyBorder="1" applyAlignment="1">
      <alignment horizontal="left" vertical="justify" wrapText="1"/>
    </xf>
    <xf numFmtId="0" fontId="7" fillId="0" borderId="4" xfId="0" applyFont="1" applyBorder="1" applyAlignment="1">
      <alignment horizontal="justify" vertical="justify" wrapText="1"/>
    </xf>
    <xf numFmtId="0" fontId="8" fillId="0" borderId="5" xfId="0" applyFont="1" applyBorder="1" applyAlignment="1">
      <alignment horizontal="center" vertical="justify" wrapText="1"/>
    </xf>
    <xf numFmtId="49" fontId="9" fillId="2" borderId="17" xfId="0" applyNumberFormat="1" applyFont="1" applyFill="1" applyBorder="1" applyAlignment="1">
      <alignment horizontal="left" vertical="justify" wrapText="1"/>
    </xf>
    <xf numFmtId="0" fontId="10" fillId="2" borderId="18" xfId="0" applyFont="1" applyFill="1" applyBorder="1" applyAlignment="1">
      <alignment horizontal="justify" vertical="justify" wrapText="1"/>
    </xf>
    <xf numFmtId="0" fontId="11" fillId="2" borderId="22" xfId="0" applyFont="1" applyFill="1" applyBorder="1" applyAlignment="1">
      <alignment horizontal="center" vertical="justify" wrapText="1"/>
    </xf>
    <xf numFmtId="0" fontId="9" fillId="0" borderId="0" xfId="0" applyFont="1" applyAlignment="1">
      <alignment horizontal="justify" vertical="justify" wrapText="1"/>
    </xf>
    <xf numFmtId="0" fontId="9" fillId="0" borderId="9" xfId="0" quotePrefix="1" applyFont="1" applyFill="1" applyBorder="1" applyAlignment="1">
      <alignment horizontal="left" vertical="justify" wrapText="1"/>
    </xf>
    <xf numFmtId="0" fontId="10" fillId="0" borderId="1" xfId="0" applyFont="1" applyFill="1" applyBorder="1" applyAlignment="1">
      <alignment horizontal="justify" vertical="justify" wrapText="1"/>
    </xf>
    <xf numFmtId="0" fontId="8" fillId="0" borderId="10" xfId="0" applyFont="1" applyBorder="1" applyAlignment="1">
      <alignment horizontal="center" vertical="justify" wrapText="1"/>
    </xf>
    <xf numFmtId="0" fontId="8" fillId="0" borderId="10" xfId="0" applyFont="1" applyFill="1" applyBorder="1" applyAlignment="1">
      <alignment horizontal="center" vertical="justify" wrapText="1"/>
    </xf>
    <xf numFmtId="0" fontId="5" fillId="0" borderId="0" xfId="0" applyFont="1" applyFill="1" applyAlignment="1">
      <alignment horizontal="justify" vertical="justify" wrapText="1"/>
    </xf>
    <xf numFmtId="0" fontId="10" fillId="0" borderId="1" xfId="0" applyFont="1" applyFill="1" applyBorder="1"/>
    <xf numFmtId="0" fontId="12" fillId="0" borderId="1" xfId="0" applyFont="1" applyFill="1" applyBorder="1" applyAlignment="1">
      <alignment horizontal="justify" vertical="justify" wrapText="1"/>
    </xf>
    <xf numFmtId="0" fontId="9" fillId="2" borderId="9" xfId="0" quotePrefix="1" applyFont="1" applyFill="1" applyBorder="1" applyAlignment="1">
      <alignment horizontal="left" vertical="justify" wrapText="1"/>
    </xf>
    <xf numFmtId="0" fontId="9" fillId="2" borderId="1" xfId="0" applyFont="1" applyFill="1" applyBorder="1" applyAlignment="1">
      <alignment horizontal="justify" vertical="justify" wrapText="1"/>
    </xf>
    <xf numFmtId="0" fontId="11" fillId="2" borderId="10" xfId="0" applyFont="1" applyFill="1" applyBorder="1" applyAlignment="1">
      <alignment horizontal="center" vertical="justify" wrapText="1"/>
    </xf>
    <xf numFmtId="0" fontId="10" fillId="0" borderId="1" xfId="0" applyFont="1" applyBorder="1" applyAlignment="1">
      <alignment horizontal="justify" vertical="justify" wrapText="1"/>
    </xf>
    <xf numFmtId="0" fontId="9" fillId="0" borderId="9" xfId="0" quotePrefix="1" applyFont="1" applyBorder="1" applyAlignment="1">
      <alignment horizontal="left" vertical="justify" wrapText="1"/>
    </xf>
    <xf numFmtId="0" fontId="9" fillId="2" borderId="9" xfId="0" applyFont="1" applyFill="1" applyBorder="1" applyAlignment="1">
      <alignment horizontal="left" vertical="justify" wrapText="1"/>
    </xf>
    <xf numFmtId="0" fontId="5" fillId="0" borderId="1" xfId="0" applyFont="1" applyBorder="1" applyAlignment="1">
      <alignment horizontal="justify" vertical="justify" wrapText="1"/>
    </xf>
    <xf numFmtId="0" fontId="5" fillId="2" borderId="1" xfId="0" applyFont="1" applyFill="1" applyBorder="1" applyAlignment="1">
      <alignment horizontal="justify" vertical="justify" wrapText="1"/>
    </xf>
    <xf numFmtId="0" fontId="8" fillId="2" borderId="10" xfId="0" applyFont="1" applyFill="1" applyBorder="1" applyAlignment="1">
      <alignment horizontal="center" vertical="justify" wrapText="1"/>
    </xf>
    <xf numFmtId="0" fontId="10" fillId="2" borderId="1" xfId="0" applyFont="1" applyFill="1" applyBorder="1" applyAlignment="1">
      <alignment horizontal="justify" vertical="justify" wrapText="1"/>
    </xf>
    <xf numFmtId="0" fontId="6" fillId="0" borderId="20" xfId="0" applyFont="1" applyBorder="1" applyAlignment="1">
      <alignment horizontal="left" vertical="justify" wrapText="1"/>
    </xf>
    <xf numFmtId="0" fontId="7" fillId="0" borderId="2" xfId="0" applyFont="1" applyBorder="1" applyAlignment="1">
      <alignment horizontal="justify" vertical="justify" wrapText="1"/>
    </xf>
    <xf numFmtId="0" fontId="8" fillId="0" borderId="21" xfId="0" applyFont="1" applyBorder="1" applyAlignment="1">
      <alignment horizontal="center" vertical="justify" wrapText="1"/>
    </xf>
    <xf numFmtId="0" fontId="9" fillId="2" borderId="17" xfId="0" applyFont="1" applyFill="1" applyBorder="1" applyAlignment="1">
      <alignment horizontal="left" vertical="justify" wrapText="1"/>
    </xf>
    <xf numFmtId="0" fontId="8" fillId="2" borderId="22" xfId="0" applyFont="1" applyFill="1" applyBorder="1" applyAlignment="1">
      <alignment horizontal="center" vertical="justify" wrapText="1"/>
    </xf>
    <xf numFmtId="0" fontId="5" fillId="0" borderId="30" xfId="0" applyFont="1" applyBorder="1" applyAlignment="1">
      <alignment horizontal="justify" vertical="justify" wrapText="1"/>
    </xf>
    <xf numFmtId="49" fontId="9" fillId="0" borderId="20" xfId="0" applyNumberFormat="1" applyFont="1" applyBorder="1" applyAlignment="1">
      <alignment horizontal="left" vertical="justify" wrapText="1"/>
    </xf>
    <xf numFmtId="0" fontId="10" fillId="0" borderId="2" xfId="0" applyFont="1" applyBorder="1"/>
    <xf numFmtId="0" fontId="9" fillId="2" borderId="17" xfId="0" quotePrefix="1" applyFont="1" applyFill="1" applyBorder="1" applyAlignment="1">
      <alignment horizontal="left" vertical="justify" wrapText="1"/>
    </xf>
    <xf numFmtId="0" fontId="9" fillId="2" borderId="11" xfId="0" quotePrefix="1" applyFont="1" applyFill="1" applyBorder="1" applyAlignment="1">
      <alignment horizontal="left" vertical="justify" wrapText="1"/>
    </xf>
    <xf numFmtId="0" fontId="10" fillId="2" borderId="12" xfId="0" applyFont="1" applyFill="1" applyBorder="1" applyAlignment="1">
      <alignment horizontal="justify" vertical="justify" wrapText="1"/>
    </xf>
    <xf numFmtId="0" fontId="8" fillId="2" borderId="13" xfId="0" applyFont="1" applyFill="1" applyBorder="1" applyAlignment="1">
      <alignment horizontal="center" vertical="justify" wrapText="1"/>
    </xf>
    <xf numFmtId="49" fontId="9" fillId="0" borderId="0" xfId="0" applyNumberFormat="1" applyFont="1" applyBorder="1" applyAlignment="1">
      <alignment horizontal="left" vertical="justify" wrapText="1"/>
    </xf>
    <xf numFmtId="0" fontId="10" fillId="0" borderId="0" xfId="0" applyFont="1" applyBorder="1" applyAlignment="1">
      <alignment horizontal="justify" vertical="justify" wrapText="1"/>
    </xf>
    <xf numFmtId="0" fontId="8" fillId="0" borderId="0" xfId="0" applyFont="1" applyBorder="1" applyAlignment="1">
      <alignment horizontal="center" vertical="justify" wrapText="1"/>
    </xf>
    <xf numFmtId="0" fontId="5" fillId="0" borderId="0" xfId="0" applyFont="1" applyAlignment="1">
      <alignment vertical="top" wrapText="1"/>
    </xf>
    <xf numFmtId="0" fontId="10" fillId="0" borderId="0" xfId="1" applyFont="1"/>
    <xf numFmtId="0" fontId="12" fillId="0" borderId="0" xfId="2" applyFont="1"/>
    <xf numFmtId="0" fontId="12" fillId="0" borderId="0" xfId="2" applyFont="1" applyAlignment="1">
      <alignment horizontal="right"/>
    </xf>
    <xf numFmtId="0" fontId="12" fillId="0" borderId="9" xfId="2" applyFont="1" applyBorder="1" applyAlignment="1">
      <alignment horizontal="center" wrapText="1"/>
    </xf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10" xfId="2" applyFont="1" applyBorder="1" applyAlignment="1">
      <alignment horizontal="center" wrapText="1"/>
    </xf>
    <xf numFmtId="0" fontId="12" fillId="0" borderId="20" xfId="2" applyFont="1" applyBorder="1" applyAlignment="1">
      <alignment horizontal="center" wrapText="1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center" wrapText="1"/>
    </xf>
    <xf numFmtId="0" fontId="12" fillId="0" borderId="21" xfId="2" applyFont="1" applyBorder="1" applyAlignment="1">
      <alignment horizontal="center" wrapText="1"/>
    </xf>
    <xf numFmtId="0" fontId="15" fillId="0" borderId="3" xfId="1" applyFont="1" applyBorder="1"/>
    <xf numFmtId="0" fontId="15" fillId="0" borderId="4" xfId="1" applyFont="1" applyBorder="1"/>
    <xf numFmtId="0" fontId="15" fillId="3" borderId="4" xfId="2" applyFont="1" applyFill="1" applyBorder="1" applyAlignment="1">
      <alignment horizontal="right"/>
    </xf>
    <xf numFmtId="0" fontId="15" fillId="0" borderId="5" xfId="1" applyFont="1" applyBorder="1"/>
    <xf numFmtId="0" fontId="17" fillId="0" borderId="0" xfId="1" applyFont="1"/>
    <xf numFmtId="0" fontId="18" fillId="0" borderId="0" xfId="2" applyFont="1"/>
    <xf numFmtId="0" fontId="19" fillId="0" borderId="0" xfId="0" applyFont="1" applyAlignment="1">
      <alignment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justify" wrapText="1"/>
    </xf>
    <xf numFmtId="0" fontId="4" fillId="0" borderId="4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justify" wrapText="1"/>
    </xf>
    <xf numFmtId="0" fontId="4" fillId="0" borderId="26" xfId="0" applyFont="1" applyBorder="1" applyAlignment="1">
      <alignment horizontal="center" vertical="justify" wrapText="1"/>
    </xf>
    <xf numFmtId="49" fontId="6" fillId="0" borderId="38" xfId="0" applyNumberFormat="1" applyFont="1" applyBorder="1" applyAlignment="1">
      <alignment horizontal="left" vertical="justify" wrapText="1"/>
    </xf>
    <xf numFmtId="0" fontId="7" fillId="0" borderId="38" xfId="0" applyFont="1" applyBorder="1" applyAlignment="1">
      <alignment horizontal="justify" vertical="justify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justify" wrapText="1"/>
    </xf>
    <xf numFmtId="0" fontId="4" fillId="0" borderId="5" xfId="0" applyFont="1" applyBorder="1" applyAlignment="1">
      <alignment horizontal="justify" vertical="justify" wrapText="1"/>
    </xf>
    <xf numFmtId="49" fontId="9" fillId="0" borderId="41" xfId="0" applyNumberFormat="1" applyFont="1" applyBorder="1" applyAlignment="1">
      <alignment horizontal="left" vertical="justify" wrapText="1"/>
    </xf>
    <xf numFmtId="0" fontId="10" fillId="0" borderId="41" xfId="0" applyFont="1" applyBorder="1" applyAlignment="1">
      <alignment horizontal="justify" vertical="justify" wrapText="1"/>
    </xf>
    <xf numFmtId="0" fontId="4" fillId="0" borderId="4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justify" wrapText="1"/>
    </xf>
    <xf numFmtId="0" fontId="4" fillId="0" borderId="22" xfId="0" applyFont="1" applyBorder="1" applyAlignment="1">
      <alignment horizontal="justify" vertical="justify" wrapText="1"/>
    </xf>
    <xf numFmtId="49" fontId="9" fillId="0" borderId="43" xfId="0" applyNumberFormat="1" applyFont="1" applyBorder="1" applyAlignment="1">
      <alignment horizontal="left" vertical="justify" wrapText="1"/>
    </xf>
    <xf numFmtId="0" fontId="10" fillId="0" borderId="43" xfId="0" applyFont="1" applyBorder="1" applyAlignment="1">
      <alignment horizontal="justify" vertical="justify" wrapText="1"/>
    </xf>
    <xf numFmtId="0" fontId="4" fillId="0" borderId="4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justify" wrapText="1"/>
    </xf>
    <xf numFmtId="0" fontId="4" fillId="0" borderId="10" xfId="0" applyFont="1" applyBorder="1" applyAlignment="1">
      <alignment horizontal="justify" vertical="justify" wrapText="1"/>
    </xf>
    <xf numFmtId="49" fontId="9" fillId="0" borderId="45" xfId="0" applyNumberFormat="1" applyFont="1" applyBorder="1" applyAlignment="1">
      <alignment horizontal="left" vertical="justify" wrapText="1"/>
    </xf>
    <xf numFmtId="0" fontId="10" fillId="0" borderId="45" xfId="0" applyFont="1" applyBorder="1" applyAlignment="1">
      <alignment horizontal="justify" vertical="justify" wrapText="1"/>
    </xf>
    <xf numFmtId="0" fontId="4" fillId="0" borderId="4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justify" wrapText="1"/>
    </xf>
    <xf numFmtId="0" fontId="4" fillId="0" borderId="21" xfId="0" applyFont="1" applyBorder="1" applyAlignment="1">
      <alignment horizontal="justify" vertical="justify" wrapText="1"/>
    </xf>
    <xf numFmtId="0" fontId="5" fillId="0" borderId="41" xfId="0" applyFont="1" applyBorder="1" applyAlignment="1">
      <alignment horizontal="justify" vertical="justify" wrapText="1"/>
    </xf>
    <xf numFmtId="0" fontId="20" fillId="0" borderId="4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justify" vertical="justify" wrapText="1"/>
    </xf>
    <xf numFmtId="0" fontId="8" fillId="0" borderId="37" xfId="0" applyFont="1" applyBorder="1" applyAlignment="1">
      <alignment horizontal="center" vertical="justify" wrapText="1"/>
    </xf>
    <xf numFmtId="0" fontId="5" fillId="0" borderId="4" xfId="0" applyFont="1" applyBorder="1" applyAlignment="1">
      <alignment horizontal="justify" vertical="justify" wrapText="1"/>
    </xf>
    <xf numFmtId="0" fontId="5" fillId="0" borderId="5" xfId="0" applyFont="1" applyBorder="1" applyAlignment="1">
      <alignment horizontal="justify" vertical="justify" wrapText="1"/>
    </xf>
    <xf numFmtId="0" fontId="5" fillId="0" borderId="47" xfId="0" applyFont="1" applyBorder="1" applyAlignment="1">
      <alignment horizontal="justify" vertical="justify" wrapText="1"/>
    </xf>
    <xf numFmtId="0" fontId="8" fillId="0" borderId="42" xfId="0" applyFont="1" applyBorder="1" applyAlignment="1">
      <alignment horizontal="center" vertical="justify" wrapText="1"/>
    </xf>
    <xf numFmtId="0" fontId="5" fillId="0" borderId="18" xfId="0" applyFont="1" applyBorder="1" applyAlignment="1">
      <alignment horizontal="justify" vertical="justify" wrapText="1"/>
    </xf>
    <xf numFmtId="0" fontId="5" fillId="0" borderId="22" xfId="0" applyFont="1" applyBorder="1" applyAlignment="1">
      <alignment horizontal="justify" vertical="justify" wrapText="1"/>
    </xf>
    <xf numFmtId="49" fontId="9" fillId="0" borderId="47" xfId="0" applyNumberFormat="1" applyFont="1" applyBorder="1" applyAlignment="1">
      <alignment horizontal="left" vertical="justify" wrapText="1"/>
    </xf>
    <xf numFmtId="0" fontId="8" fillId="0" borderId="44" xfId="0" applyFont="1" applyBorder="1" applyAlignment="1">
      <alignment horizontal="center" vertical="justify" wrapText="1"/>
    </xf>
    <xf numFmtId="0" fontId="5" fillId="0" borderId="10" xfId="0" applyFont="1" applyBorder="1" applyAlignment="1">
      <alignment horizontal="justify" vertical="justify" wrapText="1"/>
    </xf>
    <xf numFmtId="0" fontId="8" fillId="0" borderId="46" xfId="0" applyFont="1" applyBorder="1" applyAlignment="1">
      <alignment horizontal="center" vertical="justify" wrapText="1"/>
    </xf>
    <xf numFmtId="0" fontId="5" fillId="0" borderId="2" xfId="0" applyFont="1" applyBorder="1" applyAlignment="1">
      <alignment horizontal="justify" vertical="justify" wrapText="1"/>
    </xf>
    <xf numFmtId="0" fontId="5" fillId="0" borderId="21" xfId="0" applyFont="1" applyBorder="1" applyAlignment="1">
      <alignment horizontal="justify" vertical="justify" wrapText="1"/>
    </xf>
    <xf numFmtId="0" fontId="17" fillId="0" borderId="38" xfId="0" applyFont="1" applyBorder="1" applyAlignment="1">
      <alignment horizontal="justify" vertical="justify" wrapText="1"/>
    </xf>
    <xf numFmtId="0" fontId="8" fillId="0" borderId="4" xfId="0" applyFont="1" applyBorder="1" applyAlignment="1">
      <alignment horizontal="center" vertical="justify" wrapText="1"/>
    </xf>
    <xf numFmtId="49" fontId="6" fillId="0" borderId="47" xfId="0" applyNumberFormat="1" applyFont="1" applyBorder="1" applyAlignment="1">
      <alignment horizontal="left" vertical="justify" wrapText="1"/>
    </xf>
    <xf numFmtId="0" fontId="17" fillId="0" borderId="47" xfId="0" applyFont="1" applyBorder="1" applyAlignment="1">
      <alignment horizontal="justify" vertical="justify" wrapText="1"/>
    </xf>
    <xf numFmtId="0" fontId="8" fillId="0" borderId="48" xfId="0" applyFont="1" applyBorder="1" applyAlignment="1">
      <alignment horizontal="center" vertical="justify" wrapText="1"/>
    </xf>
    <xf numFmtId="0" fontId="8" fillId="0" borderId="49" xfId="0" applyFont="1" applyBorder="1" applyAlignment="1">
      <alignment horizontal="center" vertical="justify" wrapText="1"/>
    </xf>
    <xf numFmtId="0" fontId="8" fillId="0" borderId="19" xfId="0" applyFont="1" applyBorder="1" applyAlignment="1">
      <alignment horizontal="center" vertical="justify" wrapText="1"/>
    </xf>
    <xf numFmtId="49" fontId="6" fillId="0" borderId="50" xfId="0" applyNumberFormat="1" applyFont="1" applyBorder="1" applyAlignment="1">
      <alignment horizontal="left" vertical="justify" wrapText="1"/>
    </xf>
    <xf numFmtId="0" fontId="17" fillId="0" borderId="50" xfId="0" applyFont="1" applyBorder="1" applyAlignment="1">
      <alignment horizontal="justify" vertical="justify" wrapText="1"/>
    </xf>
    <xf numFmtId="0" fontId="21" fillId="0" borderId="51" xfId="0" applyFont="1" applyBorder="1" applyAlignment="1">
      <alignment horizontal="center" vertical="justify" wrapText="1"/>
    </xf>
    <xf numFmtId="0" fontId="21" fillId="0" borderId="14" xfId="0" applyFont="1" applyBorder="1" applyAlignment="1">
      <alignment horizontal="center" vertical="justify" wrapText="1"/>
    </xf>
    <xf numFmtId="0" fontId="21" fillId="0" borderId="15" xfId="0" applyFont="1" applyBorder="1" applyAlignment="1">
      <alignment horizontal="center" vertical="justify" wrapText="1"/>
    </xf>
    <xf numFmtId="0" fontId="5" fillId="0" borderId="39" xfId="0" applyFont="1" applyBorder="1" applyAlignment="1">
      <alignment vertical="top" wrapText="1"/>
    </xf>
    <xf numFmtId="0" fontId="5" fillId="0" borderId="36" xfId="0" applyFont="1" applyBorder="1" applyAlignment="1">
      <alignment horizontal="justify" vertical="justify" wrapText="1"/>
    </xf>
    <xf numFmtId="0" fontId="5" fillId="0" borderId="52" xfId="0" applyFont="1" applyBorder="1" applyAlignment="1">
      <alignment horizontal="right" vertical="justify" wrapText="1"/>
    </xf>
    <xf numFmtId="0" fontId="3" fillId="0" borderId="0" xfId="3" applyFont="1"/>
    <xf numFmtId="0" fontId="3" fillId="0" borderId="0" xfId="3" applyFont="1" applyFill="1"/>
    <xf numFmtId="0" fontId="3" fillId="0" borderId="0" xfId="3" applyFont="1" applyBorder="1"/>
    <xf numFmtId="0" fontId="3" fillId="0" borderId="0" xfId="3" applyFont="1" applyFill="1" applyBorder="1"/>
    <xf numFmtId="0" fontId="3" fillId="0" borderId="0" xfId="5" applyFont="1" applyAlignment="1">
      <alignment vertical="center"/>
    </xf>
    <xf numFmtId="0" fontId="3" fillId="0" borderId="0" xfId="5" applyFont="1" applyBorder="1" applyAlignment="1">
      <alignment vertical="center"/>
    </xf>
    <xf numFmtId="0" fontId="3" fillId="0" borderId="1" xfId="6" applyFont="1" applyBorder="1"/>
    <xf numFmtId="0" fontId="26" fillId="0" borderId="0" xfId="3" applyFont="1" applyFill="1"/>
    <xf numFmtId="0" fontId="1" fillId="0" borderId="53" xfId="0" applyFont="1" applyBorder="1"/>
    <xf numFmtId="0" fontId="1" fillId="0" borderId="43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right"/>
    </xf>
    <xf numFmtId="0" fontId="29" fillId="0" borderId="0" xfId="0" applyFont="1"/>
    <xf numFmtId="0" fontId="1" fillId="0" borderId="0" xfId="0" applyFont="1" applyBorder="1"/>
    <xf numFmtId="0" fontId="1" fillId="4" borderId="57" xfId="0" applyFont="1" applyFill="1" applyBorder="1" applyAlignment="1">
      <alignment horizontal="center"/>
    </xf>
    <xf numFmtId="0" fontId="1" fillId="0" borderId="5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7" fillId="0" borderId="0" xfId="0" applyFont="1" applyBorder="1"/>
    <xf numFmtId="0" fontId="1" fillId="0" borderId="28" xfId="0" applyFont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31" fillId="0" borderId="0" xfId="9" applyFont="1"/>
    <xf numFmtId="0" fontId="31" fillId="0" borderId="0" xfId="9" applyFont="1" applyAlignment="1">
      <alignment horizontal="center"/>
    </xf>
    <xf numFmtId="0" fontId="3" fillId="0" borderId="0" xfId="9" applyFont="1"/>
    <xf numFmtId="0" fontId="31" fillId="5" borderId="3" xfId="9" applyFont="1" applyFill="1" applyBorder="1" applyAlignment="1">
      <alignment horizontal="center" vertical="center"/>
    </xf>
    <xf numFmtId="0" fontId="32" fillId="5" borderId="4" xfId="9" applyFont="1" applyFill="1" applyBorder="1" applyAlignment="1">
      <alignment horizontal="center" vertical="center"/>
    </xf>
    <xf numFmtId="0" fontId="32" fillId="5" borderId="5" xfId="9" applyFont="1" applyFill="1" applyBorder="1" applyAlignment="1">
      <alignment horizontal="center" vertical="center"/>
    </xf>
    <xf numFmtId="0" fontId="31" fillId="0" borderId="0" xfId="9" applyFont="1" applyAlignment="1">
      <alignment vertical="center"/>
    </xf>
    <xf numFmtId="0" fontId="32" fillId="0" borderId="18" xfId="9" applyFont="1" applyFill="1" applyBorder="1" applyAlignment="1">
      <alignment horizontal="center" vertical="center"/>
    </xf>
    <xf numFmtId="0" fontId="32" fillId="0" borderId="22" xfId="9" applyFont="1" applyFill="1" applyBorder="1" applyAlignment="1">
      <alignment horizontal="center" vertical="center"/>
    </xf>
    <xf numFmtId="0" fontId="32" fillId="0" borderId="1" xfId="9" applyFont="1" applyFill="1" applyBorder="1" applyAlignment="1">
      <alignment horizontal="center" vertical="center"/>
    </xf>
    <xf numFmtId="0" fontId="32" fillId="0" borderId="10" xfId="9" applyFont="1" applyFill="1" applyBorder="1" applyAlignment="1">
      <alignment horizontal="center" vertical="center"/>
    </xf>
    <xf numFmtId="0" fontId="31" fillId="0" borderId="9" xfId="9" quotePrefix="1" applyFont="1" applyBorder="1" applyAlignment="1">
      <alignment horizontal="center" vertical="center"/>
    </xf>
    <xf numFmtId="0" fontId="31" fillId="0" borderId="9" xfId="9" applyFont="1" applyBorder="1" applyAlignment="1">
      <alignment horizontal="center" vertical="center"/>
    </xf>
    <xf numFmtId="0" fontId="32" fillId="0" borderId="1" xfId="9" applyFont="1" applyFill="1" applyBorder="1" applyAlignment="1">
      <alignment horizontal="left" vertical="center"/>
    </xf>
    <xf numFmtId="0" fontId="31" fillId="0" borderId="9" xfId="9" applyNumberFormat="1" applyFont="1" applyBorder="1" applyAlignment="1">
      <alignment horizontal="center" vertical="center"/>
    </xf>
    <xf numFmtId="0" fontId="32" fillId="0" borderId="1" xfId="9" applyFont="1" applyBorder="1" applyAlignment="1">
      <alignment horizontal="left" vertical="center" wrapText="1"/>
    </xf>
    <xf numFmtId="0" fontId="32" fillId="0" borderId="1" xfId="9" applyFont="1" applyFill="1" applyBorder="1" applyAlignment="1">
      <alignment vertical="center"/>
    </xf>
    <xf numFmtId="0" fontId="32" fillId="0" borderId="10" xfId="9" applyFont="1" applyFill="1" applyBorder="1" applyAlignment="1">
      <alignment vertical="center"/>
    </xf>
    <xf numFmtId="0" fontId="31" fillId="0" borderId="20" xfId="9" applyNumberFormat="1" applyFont="1" applyBorder="1" applyAlignment="1">
      <alignment horizontal="center" vertical="center"/>
    </xf>
    <xf numFmtId="0" fontId="31" fillId="0" borderId="2" xfId="9" applyFont="1" applyBorder="1" applyAlignment="1">
      <alignment horizontal="left" vertical="center" wrapText="1"/>
    </xf>
    <xf numFmtId="0" fontId="31" fillId="0" borderId="2" xfId="9" applyFont="1" applyFill="1" applyBorder="1" applyAlignment="1">
      <alignment vertical="center"/>
    </xf>
    <xf numFmtId="0" fontId="31" fillId="0" borderId="21" xfId="9" applyFont="1" applyFill="1" applyBorder="1" applyAlignment="1">
      <alignment vertical="center"/>
    </xf>
    <xf numFmtId="0" fontId="31" fillId="0" borderId="3" xfId="9" applyNumberFormat="1" applyFont="1" applyBorder="1" applyAlignment="1">
      <alignment horizontal="center" vertical="center"/>
    </xf>
    <xf numFmtId="0" fontId="32" fillId="0" borderId="4" xfId="9" applyFont="1" applyFill="1" applyBorder="1" applyAlignment="1">
      <alignment horizontal="left" vertical="center" wrapText="1"/>
    </xf>
    <xf numFmtId="0" fontId="32" fillId="0" borderId="4" xfId="9" applyFont="1" applyFill="1" applyBorder="1" applyAlignment="1">
      <alignment vertical="center"/>
    </xf>
    <xf numFmtId="0" fontId="32" fillId="0" borderId="5" xfId="9" applyFont="1" applyFill="1" applyBorder="1" applyAlignment="1">
      <alignment vertical="center"/>
    </xf>
    <xf numFmtId="0" fontId="31" fillId="0" borderId="0" xfId="9" applyFont="1" applyAlignment="1">
      <alignment wrapText="1"/>
    </xf>
    <xf numFmtId="16" fontId="31" fillId="0" borderId="17" xfId="9" quotePrefix="1" applyNumberFormat="1" applyFont="1" applyBorder="1" applyAlignment="1">
      <alignment horizontal="center" vertical="center"/>
    </xf>
    <xf numFmtId="0" fontId="31" fillId="0" borderId="18" xfId="9" applyFont="1" applyFill="1" applyBorder="1" applyAlignment="1">
      <alignment horizontal="left" vertical="center"/>
    </xf>
    <xf numFmtId="0" fontId="31" fillId="0" borderId="3" xfId="9" applyFont="1" applyFill="1" applyBorder="1" applyAlignment="1">
      <alignment horizontal="center" vertical="center"/>
    </xf>
    <xf numFmtId="0" fontId="32" fillId="0" borderId="4" xfId="9" applyFont="1" applyFill="1" applyBorder="1" applyAlignment="1">
      <alignment horizontal="center" vertical="center"/>
    </xf>
    <xf numFmtId="0" fontId="32" fillId="0" borderId="5" xfId="9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/>
    <xf numFmtId="0" fontId="34" fillId="0" borderId="0" xfId="0" applyFont="1" applyAlignment="1">
      <alignment vertical="center"/>
    </xf>
    <xf numFmtId="0" fontId="35" fillId="9" borderId="0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5" fillId="0" borderId="10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0" fontId="35" fillId="0" borderId="13" xfId="0" applyFont="1" applyFill="1" applyBorder="1" applyAlignment="1">
      <alignment vertical="center"/>
    </xf>
    <xf numFmtId="0" fontId="39" fillId="0" borderId="9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5" fillId="0" borderId="4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5" fillId="0" borderId="60" xfId="0" applyFont="1" applyFill="1" applyBorder="1" applyAlignment="1">
      <alignment vertical="center"/>
    </xf>
    <xf numFmtId="0" fontId="35" fillId="0" borderId="62" xfId="0" applyFont="1" applyFill="1" applyBorder="1" applyAlignment="1">
      <alignment vertical="center"/>
    </xf>
    <xf numFmtId="0" fontId="3" fillId="0" borderId="56" xfId="0" applyFont="1" applyFill="1" applyBorder="1" applyAlignment="1">
      <alignment vertical="center"/>
    </xf>
    <xf numFmtId="0" fontId="35" fillId="0" borderId="56" xfId="0" applyFont="1" applyFill="1" applyBorder="1" applyAlignment="1">
      <alignment vertical="center"/>
    </xf>
    <xf numFmtId="0" fontId="1" fillId="0" borderId="12" xfId="0" applyFont="1" applyBorder="1"/>
    <xf numFmtId="0" fontId="26" fillId="0" borderId="0" xfId="0" applyFont="1"/>
    <xf numFmtId="0" fontId="10" fillId="6" borderId="1" xfId="0" applyFont="1" applyFill="1" applyBorder="1" applyAlignment="1">
      <alignment horizontal="justify" vertical="justify" wrapText="1"/>
    </xf>
    <xf numFmtId="0" fontId="1" fillId="0" borderId="75" xfId="0" applyFont="1" applyBorder="1" applyAlignment="1">
      <alignment horizontal="center" vertical="center"/>
    </xf>
    <xf numFmtId="0" fontId="7" fillId="5" borderId="38" xfId="0" applyFont="1" applyFill="1" applyBorder="1" applyAlignment="1">
      <alignment horizontal="center" wrapText="1"/>
    </xf>
    <xf numFmtId="0" fontId="1" fillId="0" borderId="54" xfId="0" applyFont="1" applyBorder="1" applyAlignment="1">
      <alignment horizontal="center" vertical="center"/>
    </xf>
    <xf numFmtId="0" fontId="3" fillId="0" borderId="0" xfId="11" applyFont="1"/>
    <xf numFmtId="0" fontId="35" fillId="0" borderId="43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vertical="center"/>
    </xf>
    <xf numFmtId="0" fontId="2" fillId="5" borderId="38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left" vertical="center"/>
    </xf>
    <xf numFmtId="0" fontId="33" fillId="5" borderId="38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14" xfId="0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5" fillId="0" borderId="41" xfId="0" applyFont="1" applyFill="1" applyBorder="1" applyAlignment="1">
      <alignment horizontal="center" vertical="center" wrapText="1"/>
    </xf>
    <xf numFmtId="0" fontId="35" fillId="0" borderId="55" xfId="0" applyFont="1" applyFill="1" applyBorder="1" applyAlignment="1">
      <alignment vertical="center"/>
    </xf>
    <xf numFmtId="0" fontId="35" fillId="5" borderId="60" xfId="0" applyFont="1" applyFill="1" applyBorder="1" applyAlignment="1">
      <alignment vertical="center"/>
    </xf>
    <xf numFmtId="0" fontId="39" fillId="5" borderId="53" xfId="0" applyFont="1" applyFill="1" applyBorder="1" applyAlignment="1">
      <alignment horizontal="center" vertical="center" wrapText="1"/>
    </xf>
    <xf numFmtId="0" fontId="39" fillId="5" borderId="60" xfId="0" applyFont="1" applyFill="1" applyBorder="1" applyAlignment="1">
      <alignment vertical="center"/>
    </xf>
    <xf numFmtId="0" fontId="39" fillId="0" borderId="54" xfId="0" applyFont="1" applyFill="1" applyBorder="1" applyAlignment="1">
      <alignment horizontal="center" vertical="center" wrapText="1"/>
    </xf>
    <xf numFmtId="0" fontId="39" fillId="0" borderId="56" xfId="0" applyFont="1" applyFill="1" applyBorder="1" applyAlignment="1">
      <alignment vertical="center"/>
    </xf>
    <xf numFmtId="0" fontId="39" fillId="0" borderId="38" xfId="0" applyFont="1" applyFill="1" applyBorder="1" applyAlignment="1">
      <alignment horizontal="center" vertical="center" wrapText="1"/>
    </xf>
    <xf numFmtId="0" fontId="39" fillId="0" borderId="52" xfId="0" applyFont="1" applyFill="1" applyBorder="1" applyAlignment="1">
      <alignment vertical="center"/>
    </xf>
    <xf numFmtId="0" fontId="35" fillId="0" borderId="52" xfId="0" applyFont="1" applyFill="1" applyBorder="1" applyAlignment="1">
      <alignment vertical="center"/>
    </xf>
    <xf numFmtId="0" fontId="39" fillId="0" borderId="57" xfId="0" applyFont="1" applyFill="1" applyBorder="1" applyAlignment="1">
      <alignment horizontal="center" vertical="center" wrapText="1"/>
    </xf>
    <xf numFmtId="0" fontId="39" fillId="0" borderId="34" xfId="0" applyFont="1" applyFill="1" applyBorder="1" applyAlignment="1">
      <alignment vertical="center"/>
    </xf>
    <xf numFmtId="0" fontId="35" fillId="0" borderId="34" xfId="0" applyFont="1" applyFill="1" applyBorder="1" applyAlignment="1">
      <alignment vertical="center"/>
    </xf>
    <xf numFmtId="0" fontId="35" fillId="5" borderId="60" xfId="0" applyFont="1" applyFill="1" applyBorder="1" applyAlignment="1">
      <alignment horizontal="left" vertical="center"/>
    </xf>
    <xf numFmtId="0" fontId="35" fillId="0" borderId="54" xfId="0" applyFont="1" applyFill="1" applyBorder="1" applyAlignment="1">
      <alignment horizontal="center" vertical="center" wrapText="1"/>
    </xf>
    <xf numFmtId="0" fontId="35" fillId="0" borderId="56" xfId="0" applyFont="1" applyFill="1" applyBorder="1" applyAlignment="1">
      <alignment horizontal="left" vertical="center"/>
    </xf>
    <xf numFmtId="0" fontId="39" fillId="0" borderId="53" xfId="0" applyFont="1" applyFill="1" applyBorder="1" applyAlignment="1">
      <alignment horizontal="center" vertical="center" wrapText="1"/>
    </xf>
    <xf numFmtId="0" fontId="39" fillId="0" borderId="60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center" vertical="center" wrapText="1"/>
    </xf>
    <xf numFmtId="0" fontId="29" fillId="5" borderId="14" xfId="0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/>
    </xf>
    <xf numFmtId="0" fontId="2" fillId="5" borderId="39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33" fillId="5" borderId="38" xfId="0" applyFont="1" applyFill="1" applyBorder="1" applyAlignment="1">
      <alignment horizontal="center"/>
    </xf>
    <xf numFmtId="0" fontId="33" fillId="5" borderId="52" xfId="0" applyFont="1" applyFill="1" applyBorder="1" applyAlignment="1">
      <alignment horizontal="center"/>
    </xf>
    <xf numFmtId="0" fontId="33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7" fillId="0" borderId="13" xfId="0" applyFont="1" applyBorder="1"/>
    <xf numFmtId="0" fontId="3" fillId="0" borderId="8" xfId="0" applyFont="1" applyFill="1" applyBorder="1" applyAlignment="1">
      <alignment horizontal="left" vertical="top" wrapText="1"/>
    </xf>
    <xf numFmtId="0" fontId="3" fillId="0" borderId="41" xfId="0" applyFont="1" applyBorder="1"/>
    <xf numFmtId="0" fontId="3" fillId="0" borderId="43" xfId="0" applyFont="1" applyBorder="1"/>
    <xf numFmtId="0" fontId="3" fillId="0" borderId="53" xfId="0" applyFont="1" applyBorder="1"/>
    <xf numFmtId="0" fontId="3" fillId="0" borderId="55" xfId="0" applyFont="1" applyBorder="1"/>
    <xf numFmtId="0" fontId="3" fillId="0" borderId="60" xfId="0" applyFont="1" applyBorder="1"/>
    <xf numFmtId="0" fontId="2" fillId="0" borderId="0" xfId="0" applyFont="1" applyAlignment="1">
      <alignment horizontal="center"/>
    </xf>
    <xf numFmtId="0" fontId="7" fillId="0" borderId="35" xfId="0" applyFont="1" applyBorder="1" applyAlignment="1">
      <alignment horizontal="justify" vertical="justify" wrapText="1"/>
    </xf>
    <xf numFmtId="0" fontId="10" fillId="2" borderId="68" xfId="0" applyFont="1" applyFill="1" applyBorder="1" applyAlignment="1">
      <alignment horizontal="justify" vertical="justify" wrapText="1"/>
    </xf>
    <xf numFmtId="0" fontId="10" fillId="6" borderId="61" xfId="0" applyFont="1" applyFill="1" applyBorder="1" applyAlignment="1">
      <alignment horizontal="justify" vertical="justify" wrapText="1"/>
    </xf>
    <xf numFmtId="0" fontId="10" fillId="0" borderId="61" xfId="0" applyFont="1" applyFill="1" applyBorder="1" applyAlignment="1">
      <alignment horizontal="justify" vertical="justify" wrapText="1"/>
    </xf>
    <xf numFmtId="0" fontId="10" fillId="0" borderId="61" xfId="0" applyFont="1" applyFill="1" applyBorder="1"/>
    <xf numFmtId="0" fontId="12" fillId="0" borderId="61" xfId="0" applyFont="1" applyFill="1" applyBorder="1" applyAlignment="1">
      <alignment horizontal="justify" vertical="justify" wrapText="1"/>
    </xf>
    <xf numFmtId="0" fontId="9" fillId="2" borderId="61" xfId="0" applyFont="1" applyFill="1" applyBorder="1" applyAlignment="1">
      <alignment horizontal="justify" vertical="justify" wrapText="1"/>
    </xf>
    <xf numFmtId="0" fontId="5" fillId="2" borderId="61" xfId="0" applyFont="1" applyFill="1" applyBorder="1" applyAlignment="1">
      <alignment horizontal="justify" vertical="justify" wrapText="1"/>
    </xf>
    <xf numFmtId="0" fontId="10" fillId="2" borderId="61" xfId="0" applyFont="1" applyFill="1" applyBorder="1" applyAlignment="1">
      <alignment horizontal="justify" vertical="justify" wrapText="1"/>
    </xf>
    <xf numFmtId="0" fontId="7" fillId="0" borderId="64" xfId="0" applyFont="1" applyBorder="1" applyAlignment="1">
      <alignment horizontal="justify" vertical="justify" wrapText="1"/>
    </xf>
    <xf numFmtId="0" fontId="10" fillId="0" borderId="61" xfId="0" applyFont="1" applyBorder="1" applyAlignment="1">
      <alignment horizontal="justify" vertical="justify" wrapText="1"/>
    </xf>
    <xf numFmtId="0" fontId="10" fillId="0" borderId="64" xfId="0" applyFont="1" applyBorder="1"/>
    <xf numFmtId="0" fontId="10" fillId="2" borderId="69" xfId="0" applyFont="1" applyFill="1" applyBorder="1" applyAlignment="1">
      <alignment horizontal="justify" vertical="justify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justify" wrapText="1"/>
    </xf>
    <xf numFmtId="0" fontId="4" fillId="5" borderId="4" xfId="0" applyFont="1" applyFill="1" applyBorder="1" applyAlignment="1">
      <alignment horizontal="center" vertical="justify" wrapText="1"/>
    </xf>
    <xf numFmtId="0" fontId="4" fillId="5" borderId="35" xfId="0" applyFont="1" applyFill="1" applyBorder="1" applyAlignment="1">
      <alignment horizontal="center" vertical="justify" wrapText="1"/>
    </xf>
    <xf numFmtId="0" fontId="4" fillId="5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justify" wrapText="1"/>
    </xf>
    <xf numFmtId="0" fontId="9" fillId="0" borderId="61" xfId="0" applyFont="1" applyFill="1" applyBorder="1" applyAlignment="1">
      <alignment horizontal="justify" vertical="justify" wrapText="1"/>
    </xf>
    <xf numFmtId="0" fontId="9" fillId="0" borderId="9" xfId="0" applyFont="1" applyFill="1" applyBorder="1" applyAlignment="1">
      <alignment horizontal="left" vertical="justify" wrapText="1"/>
    </xf>
    <xf numFmtId="0" fontId="9" fillId="0" borderId="9" xfId="0" quotePrefix="1" applyNumberFormat="1" applyFont="1" applyFill="1" applyBorder="1" applyAlignment="1">
      <alignment horizontal="left" vertical="justify" wrapText="1"/>
    </xf>
    <xf numFmtId="0" fontId="10" fillId="0" borderId="1" xfId="0" applyFont="1" applyFill="1" applyBorder="1" applyAlignment="1">
      <alignment wrapText="1"/>
    </xf>
    <xf numFmtId="0" fontId="10" fillId="0" borderId="61" xfId="0" applyFont="1" applyFill="1" applyBorder="1" applyAlignment="1">
      <alignment wrapText="1"/>
    </xf>
    <xf numFmtId="49" fontId="9" fillId="0" borderId="9" xfId="0" applyNumberFormat="1" applyFont="1" applyFill="1" applyBorder="1" applyAlignment="1">
      <alignment horizontal="left" vertical="justify" wrapText="1"/>
    </xf>
    <xf numFmtId="0" fontId="5" fillId="0" borderId="1" xfId="0" applyFont="1" applyFill="1" applyBorder="1" applyAlignment="1">
      <alignment horizontal="justify" vertical="justify" wrapText="1"/>
    </xf>
    <xf numFmtId="0" fontId="5" fillId="0" borderId="61" xfId="0" applyFont="1" applyFill="1" applyBorder="1" applyAlignment="1">
      <alignment horizontal="justify" vertical="justify" wrapText="1"/>
    </xf>
    <xf numFmtId="0" fontId="5" fillId="0" borderId="9" xfId="0" applyFont="1" applyFill="1" applyBorder="1" applyAlignment="1">
      <alignment horizontal="justify" vertical="justify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14" xfId="0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5" borderId="38" xfId="0" applyFont="1" applyFill="1" applyBorder="1" applyAlignment="1">
      <alignment horizontal="center" vertical="center" wrapText="1"/>
    </xf>
    <xf numFmtId="0" fontId="29" fillId="5" borderId="50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7" fillId="5" borderId="52" xfId="0" applyFont="1" applyFill="1" applyBorder="1" applyAlignment="1">
      <alignment horizontal="center" vertical="center" wrapText="1"/>
    </xf>
    <xf numFmtId="0" fontId="29" fillId="5" borderId="29" xfId="0" applyFont="1" applyFill="1" applyBorder="1" applyAlignment="1">
      <alignment horizontal="center" vertical="center" wrapText="1"/>
    </xf>
    <xf numFmtId="0" fontId="15" fillId="5" borderId="16" xfId="2" applyFont="1" applyFill="1" applyBorder="1" applyAlignment="1">
      <alignment horizontal="center" wrapText="1"/>
    </xf>
    <xf numFmtId="0" fontId="15" fillId="5" borderId="7" xfId="2" applyFont="1" applyFill="1" applyBorder="1" applyAlignment="1">
      <alignment horizontal="center"/>
    </xf>
    <xf numFmtId="0" fontId="15" fillId="5" borderId="7" xfId="2" applyFont="1" applyFill="1" applyBorder="1" applyAlignment="1">
      <alignment horizontal="center" wrapText="1"/>
    </xf>
    <xf numFmtId="0" fontId="15" fillId="5" borderId="8" xfId="2" applyFont="1" applyFill="1" applyBorder="1" applyAlignment="1">
      <alignment horizontal="center" wrapText="1"/>
    </xf>
    <xf numFmtId="0" fontId="16" fillId="5" borderId="9" xfId="2" applyFont="1" applyFill="1" applyBorder="1" applyAlignment="1">
      <alignment horizontal="center"/>
    </xf>
    <xf numFmtId="0" fontId="16" fillId="5" borderId="1" xfId="2" applyFont="1" applyFill="1" applyBorder="1" applyAlignment="1">
      <alignment horizontal="center"/>
    </xf>
    <xf numFmtId="0" fontId="7" fillId="5" borderId="53" xfId="0" applyFont="1" applyFill="1" applyBorder="1" applyAlignment="1">
      <alignment horizontal="center" vertical="center" wrapText="1"/>
    </xf>
    <xf numFmtId="0" fontId="29" fillId="5" borderId="5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wrapText="1"/>
    </xf>
    <xf numFmtId="0" fontId="1" fillId="0" borderId="57" xfId="0" applyFont="1" applyFill="1" applyBorder="1" applyAlignment="1">
      <alignment horizontal="left" wrapText="1"/>
    </xf>
    <xf numFmtId="0" fontId="7" fillId="0" borderId="41" xfId="0" applyFont="1" applyFill="1" applyBorder="1" applyAlignment="1">
      <alignment horizontal="left"/>
    </xf>
    <xf numFmtId="0" fontId="7" fillId="0" borderId="57" xfId="0" applyFont="1" applyFill="1" applyBorder="1" applyAlignment="1">
      <alignment horizontal="left"/>
    </xf>
    <xf numFmtId="0" fontId="4" fillId="5" borderId="38" xfId="0" applyFont="1" applyFill="1" applyBorder="1" applyAlignment="1">
      <alignment horizontal="center" vertical="center" wrapText="1"/>
    </xf>
    <xf numFmtId="0" fontId="5" fillId="0" borderId="41" xfId="0" applyFont="1" applyBorder="1"/>
    <xf numFmtId="0" fontId="5" fillId="0" borderId="57" xfId="0" applyFont="1" applyBorder="1"/>
    <xf numFmtId="0" fontId="1" fillId="0" borderId="43" xfId="0" applyFont="1" applyBorder="1" applyAlignment="1">
      <alignment horizontal="justify" wrapText="1"/>
    </xf>
    <xf numFmtId="0" fontId="1" fillId="0" borderId="54" xfId="0" applyFont="1" applyBorder="1" applyAlignment="1">
      <alignment horizontal="justify" wrapText="1"/>
    </xf>
    <xf numFmtId="0" fontId="5" fillId="0" borderId="41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39" fillId="5" borderId="75" xfId="0" applyFont="1" applyFill="1" applyBorder="1" applyAlignment="1">
      <alignment horizontal="center" vertical="center" wrapText="1"/>
    </xf>
    <xf numFmtId="0" fontId="35" fillId="0" borderId="66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39" fillId="5" borderId="53" xfId="0" applyFont="1" applyFill="1" applyBorder="1" applyAlignment="1">
      <alignment vertical="center"/>
    </xf>
    <xf numFmtId="0" fontId="35" fillId="0" borderId="43" xfId="0" applyFont="1" applyFill="1" applyBorder="1" applyAlignment="1">
      <alignment horizontal="left" vertical="center"/>
    </xf>
    <xf numFmtId="0" fontId="35" fillId="0" borderId="78" xfId="0" applyFont="1" applyFill="1" applyBorder="1" applyAlignment="1">
      <alignment horizontal="center" vertical="center" wrapText="1"/>
    </xf>
    <xf numFmtId="0" fontId="35" fillId="0" borderId="65" xfId="0" applyFont="1" applyFill="1" applyBorder="1" applyAlignment="1">
      <alignment horizontal="center" vertical="center" wrapText="1"/>
    </xf>
    <xf numFmtId="0" fontId="35" fillId="0" borderId="43" xfId="0" applyFont="1" applyBorder="1"/>
    <xf numFmtId="0" fontId="35" fillId="0" borderId="54" xfId="0" applyFont="1" applyBorder="1"/>
    <xf numFmtId="0" fontId="29" fillId="5" borderId="15" xfId="0" applyFont="1" applyFill="1" applyBorder="1" applyAlignment="1">
      <alignment horizontal="center" vertical="center" wrapText="1"/>
    </xf>
    <xf numFmtId="0" fontId="2" fillId="0" borderId="5" xfId="0" quotePrefix="1" applyNumberFormat="1" applyFont="1" applyBorder="1"/>
    <xf numFmtId="0" fontId="2" fillId="5" borderId="35" xfId="0" applyFont="1" applyFill="1" applyBorder="1" applyAlignment="1">
      <alignment horizontal="center" vertical="center"/>
    </xf>
    <xf numFmtId="0" fontId="2" fillId="0" borderId="58" xfId="0" applyFont="1" applyBorder="1" applyAlignment="1">
      <alignment wrapText="1"/>
    </xf>
    <xf numFmtId="0" fontId="3" fillId="0" borderId="61" xfId="0" applyFont="1" applyBorder="1" applyAlignment="1">
      <alignment wrapText="1"/>
    </xf>
    <xf numFmtId="0" fontId="3" fillId="0" borderId="68" xfId="0" applyFont="1" applyBorder="1" applyAlignment="1">
      <alignment wrapText="1"/>
    </xf>
    <xf numFmtId="0" fontId="2" fillId="0" borderId="58" xfId="0" applyFont="1" applyBorder="1" applyAlignment="1">
      <alignment vertical="top" wrapText="1"/>
    </xf>
    <xf numFmtId="0" fontId="3" fillId="0" borderId="64" xfId="0" applyFont="1" applyBorder="1" applyAlignment="1">
      <alignment wrapText="1"/>
    </xf>
    <xf numFmtId="0" fontId="3" fillId="0" borderId="69" xfId="0" applyFont="1" applyBorder="1" applyAlignment="1">
      <alignment wrapText="1"/>
    </xf>
    <xf numFmtId="0" fontId="2" fillId="0" borderId="68" xfId="0" applyFont="1" applyBorder="1" applyAlignment="1">
      <alignment wrapText="1"/>
    </xf>
    <xf numFmtId="0" fontId="3" fillId="0" borderId="61" xfId="0" applyFont="1" applyBorder="1" applyAlignment="1">
      <alignment vertical="top" wrapText="1"/>
    </xf>
    <xf numFmtId="0" fontId="2" fillId="0" borderId="68" xfId="0" applyFont="1" applyBorder="1" applyAlignment="1">
      <alignment vertical="top" wrapText="1"/>
    </xf>
    <xf numFmtId="0" fontId="2" fillId="0" borderId="35" xfId="0" applyFont="1" applyBorder="1"/>
    <xf numFmtId="0" fontId="2" fillId="5" borderId="38" xfId="0" applyFont="1" applyFill="1" applyBorder="1" applyAlignment="1">
      <alignment horizontal="center" vertical="center"/>
    </xf>
    <xf numFmtId="0" fontId="2" fillId="0" borderId="53" xfId="0" applyFont="1" applyBorder="1"/>
    <xf numFmtId="0" fontId="3" fillId="0" borderId="43" xfId="0" applyFont="1" applyBorder="1" applyAlignment="1">
      <alignment wrapText="1"/>
    </xf>
    <xf numFmtId="0" fontId="3" fillId="0" borderId="43" xfId="0" applyFont="1" applyBorder="1" applyAlignment="1">
      <alignment horizontal="right"/>
    </xf>
    <xf numFmtId="0" fontId="3" fillId="0" borderId="47" xfId="0" applyFont="1" applyBorder="1" applyAlignment="1">
      <alignment horizontal="right"/>
    </xf>
    <xf numFmtId="0" fontId="3" fillId="0" borderId="53" xfId="0" quotePrefix="1" applyFont="1" applyFill="1" applyBorder="1"/>
    <xf numFmtId="0" fontId="3" fillId="0" borderId="43" xfId="0" quotePrefix="1" applyFont="1" applyFill="1" applyBorder="1"/>
    <xf numFmtId="0" fontId="3" fillId="0" borderId="45" xfId="0" quotePrefix="1" applyFont="1" applyFill="1" applyBorder="1"/>
    <xf numFmtId="0" fontId="3" fillId="0" borderId="54" xfId="0" quotePrefix="1" applyFont="1" applyFill="1" applyBorder="1"/>
    <xf numFmtId="0" fontId="3" fillId="0" borderId="43" xfId="0" quotePrefix="1" applyFont="1" applyBorder="1" applyAlignment="1">
      <alignment wrapText="1"/>
    </xf>
    <xf numFmtId="0" fontId="3" fillId="0" borderId="43" xfId="0" quotePrefix="1" applyFont="1" applyBorder="1"/>
    <xf numFmtId="0" fontId="3" fillId="0" borderId="41" xfId="0" quotePrefix="1" applyFont="1" applyBorder="1"/>
    <xf numFmtId="0" fontId="2" fillId="0" borderId="41" xfId="0" quotePrefix="1" applyFont="1" applyBorder="1"/>
    <xf numFmtId="0" fontId="2" fillId="0" borderId="38" xfId="0" quotePrefix="1" applyFont="1" applyBorder="1"/>
    <xf numFmtId="0" fontId="2" fillId="0" borderId="38" xfId="0" quotePrefix="1" applyNumberFormat="1" applyFont="1" applyBorder="1"/>
    <xf numFmtId="0" fontId="16" fillId="5" borderId="1" xfId="2" quotePrefix="1" applyFont="1" applyFill="1" applyBorder="1" applyAlignment="1">
      <alignment horizontal="center" wrapText="1"/>
    </xf>
    <xf numFmtId="0" fontId="16" fillId="5" borderId="10" xfId="2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41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1" fillId="0" borderId="45" xfId="0" applyFont="1" applyBorder="1" applyAlignment="1">
      <alignment horizontal="justify" wrapText="1"/>
    </xf>
    <xf numFmtId="0" fontId="5" fillId="0" borderId="47" xfId="0" applyFont="1" applyBorder="1"/>
    <xf numFmtId="0" fontId="1" fillId="0" borderId="57" xfId="0" applyFont="1" applyFill="1" applyBorder="1" applyAlignment="1">
      <alignment horizontal="center"/>
    </xf>
    <xf numFmtId="0" fontId="7" fillId="0" borderId="57" xfId="0" applyFont="1" applyFill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4" borderId="38" xfId="0" applyFont="1" applyFill="1" applyBorder="1"/>
    <xf numFmtId="0" fontId="1" fillId="0" borderId="38" xfId="0" applyFont="1" applyFill="1" applyBorder="1" applyAlignment="1">
      <alignment horizontal="center" vertical="center"/>
    </xf>
    <xf numFmtId="0" fontId="7" fillId="0" borderId="38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72" xfId="0" applyFont="1" applyBorder="1" applyAlignment="1">
      <alignment horizontal="justify" vertical="center" wrapText="1"/>
    </xf>
    <xf numFmtId="0" fontId="1" fillId="0" borderId="42" xfId="0" applyFont="1" applyBorder="1" applyAlignment="1">
      <alignment horizontal="justify" vertical="center" wrapText="1"/>
    </xf>
    <xf numFmtId="0" fontId="1" fillId="0" borderId="44" xfId="0" applyFont="1" applyBorder="1" applyAlignment="1">
      <alignment horizontal="justify" vertical="center" wrapText="1"/>
    </xf>
    <xf numFmtId="0" fontId="1" fillId="0" borderId="73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40" xfId="0" applyFont="1" applyBorder="1" applyAlignment="1">
      <alignment horizontal="justify" vertical="center" wrapText="1"/>
    </xf>
    <xf numFmtId="0" fontId="1" fillId="0" borderId="10" xfId="0" applyFont="1" applyBorder="1"/>
    <xf numFmtId="0" fontId="42" fillId="0" borderId="0" xfId="0" applyFont="1" applyAlignment="1"/>
    <xf numFmtId="0" fontId="1" fillId="0" borderId="18" xfId="0" applyFont="1" applyBorder="1"/>
    <xf numFmtId="0" fontId="1" fillId="0" borderId="22" xfId="0" applyFont="1" applyBorder="1"/>
    <xf numFmtId="0" fontId="1" fillId="0" borderId="16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/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38" xfId="0" applyFont="1" applyBorder="1"/>
    <xf numFmtId="0" fontId="1" fillId="0" borderId="1" xfId="0" applyFont="1" applyBorder="1" applyAlignment="1"/>
    <xf numFmtId="0" fontId="1" fillId="0" borderId="17" xfId="0" applyFont="1" applyBorder="1"/>
    <xf numFmtId="0" fontId="1" fillId="0" borderId="43" xfId="0" applyFont="1" applyBorder="1" applyAlignment="1">
      <alignment horizontal="center"/>
    </xf>
    <xf numFmtId="0" fontId="29" fillId="5" borderId="45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left"/>
    </xf>
    <xf numFmtId="0" fontId="7" fillId="0" borderId="43" xfId="0" applyFont="1" applyFill="1" applyBorder="1" applyAlignment="1">
      <alignment horizontal="left"/>
    </xf>
    <xf numFmtId="0" fontId="7" fillId="0" borderId="54" xfId="0" applyFont="1" applyFill="1" applyBorder="1" applyAlignment="1">
      <alignment horizontal="left"/>
    </xf>
    <xf numFmtId="0" fontId="1" fillId="9" borderId="1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39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left" vertical="center" wrapText="1"/>
    </xf>
    <xf numFmtId="0" fontId="3" fillId="0" borderId="0" xfId="11" applyFont="1" applyAlignment="1"/>
    <xf numFmtId="0" fontId="3" fillId="0" borderId="0" xfId="11" applyFont="1" applyBorder="1" applyAlignment="1"/>
    <xf numFmtId="0" fontId="43" fillId="0" borderId="0" xfId="11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4" fillId="5" borderId="50" xfId="0" applyFont="1" applyFill="1" applyBorder="1" applyAlignment="1">
      <alignment horizontal="center" vertical="center"/>
    </xf>
    <xf numFmtId="0" fontId="44" fillId="5" borderId="27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/>
    </xf>
    <xf numFmtId="0" fontId="44" fillId="5" borderId="5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4" fillId="5" borderId="17" xfId="0" applyFont="1" applyFill="1" applyBorder="1" applyAlignment="1">
      <alignment horizontal="center" vertical="center"/>
    </xf>
    <xf numFmtId="0" fontId="44" fillId="5" borderId="18" xfId="0" applyFont="1" applyFill="1" applyBorder="1" applyAlignment="1">
      <alignment horizontal="center" vertical="center" wrapText="1"/>
    </xf>
    <xf numFmtId="0" fontId="44" fillId="5" borderId="2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wrapText="1"/>
    </xf>
    <xf numFmtId="0" fontId="44" fillId="5" borderId="23" xfId="0" applyFont="1" applyFill="1" applyBorder="1" applyAlignment="1">
      <alignment horizontal="center" vertical="center"/>
    </xf>
    <xf numFmtId="0" fontId="44" fillId="5" borderId="49" xfId="0" applyFont="1" applyFill="1" applyBorder="1" applyAlignment="1">
      <alignment horizontal="center" vertical="center" wrapText="1"/>
    </xf>
    <xf numFmtId="0" fontId="44" fillId="5" borderId="1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9" xfId="0" quotePrefix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44" fillId="5" borderId="20" xfId="0" applyFont="1" applyFill="1" applyBorder="1" applyAlignment="1">
      <alignment horizontal="center" vertical="center"/>
    </xf>
    <xf numFmtId="0" fontId="44" fillId="5" borderId="2" xfId="0" applyFont="1" applyFill="1" applyBorder="1" applyAlignment="1">
      <alignment horizontal="center" vertical="center"/>
    </xf>
    <xf numFmtId="0" fontId="44" fillId="5" borderId="21" xfId="0" applyFont="1" applyFill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45" fillId="5" borderId="3" xfId="0" applyNumberFormat="1" applyFont="1" applyFill="1" applyBorder="1" applyAlignment="1">
      <alignment horizontal="center" vertical="center" wrapText="1"/>
    </xf>
    <xf numFmtId="0" fontId="45" fillId="5" borderId="4" xfId="0" applyFont="1" applyFill="1" applyBorder="1" applyAlignment="1">
      <alignment horizontal="center" vertical="center" wrapText="1"/>
    </xf>
    <xf numFmtId="0" fontId="45" fillId="5" borderId="5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horizontal="left" vertical="center" wrapText="1" indent="1"/>
    </xf>
    <xf numFmtId="0" fontId="3" fillId="11" borderId="12" xfId="0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11" borderId="7" xfId="0" applyFont="1" applyFill="1" applyBorder="1" applyAlignment="1">
      <alignment vertical="center"/>
    </xf>
    <xf numFmtId="49" fontId="45" fillId="5" borderId="23" xfId="0" applyNumberFormat="1" applyFont="1" applyFill="1" applyBorder="1" applyAlignment="1">
      <alignment horizontal="center" vertical="center" wrapText="1"/>
    </xf>
    <xf numFmtId="0" fontId="45" fillId="5" borderId="49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11" borderId="2" xfId="0" applyFont="1" applyFill="1" applyBorder="1" applyAlignment="1">
      <alignment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2" fillId="0" borderId="53" xfId="0" applyFont="1" applyFill="1" applyBorder="1"/>
    <xf numFmtId="0" fontId="2" fillId="4" borderId="57" xfId="0" applyFont="1" applyFill="1" applyBorder="1" applyAlignment="1">
      <alignment horizontal="center"/>
    </xf>
    <xf numFmtId="0" fontId="2" fillId="5" borderId="53" xfId="0" applyFont="1" applyFill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3" fillId="0" borderId="22" xfId="0" applyFont="1" applyFill="1" applyBorder="1" applyAlignment="1">
      <alignment horizontal="left" vertical="top" wrapText="1"/>
    </xf>
    <xf numFmtId="0" fontId="4" fillId="5" borderId="23" xfId="0" applyFont="1" applyFill="1" applyBorder="1" applyAlignment="1">
      <alignment horizontal="center" vertical="justify" wrapText="1"/>
    </xf>
    <xf numFmtId="0" fontId="2" fillId="5" borderId="6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vertical="center" wrapText="1"/>
    </xf>
    <xf numFmtId="0" fontId="1" fillId="9" borderId="13" xfId="0" applyFont="1" applyFill="1" applyBorder="1" applyAlignment="1">
      <alignment vertical="center" wrapText="1"/>
    </xf>
    <xf numFmtId="0" fontId="35" fillId="9" borderId="9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 wrapText="1"/>
    </xf>
    <xf numFmtId="0" fontId="1" fillId="9" borderId="12" xfId="0" applyFont="1" applyFill="1" applyBorder="1" applyAlignment="1">
      <alignment vertical="center" wrapText="1"/>
    </xf>
    <xf numFmtId="0" fontId="1" fillId="9" borderId="18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vertical="center" wrapText="1"/>
    </xf>
    <xf numFmtId="0" fontId="1" fillId="12" borderId="38" xfId="0" applyFont="1" applyFill="1" applyBorder="1" applyAlignment="1">
      <alignment vertical="center" wrapText="1"/>
    </xf>
    <xf numFmtId="0" fontId="1" fillId="12" borderId="36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horizontal="justify" vertical="justify"/>
    </xf>
    <xf numFmtId="0" fontId="1" fillId="0" borderId="47" xfId="0" applyFont="1" applyFill="1" applyBorder="1"/>
    <xf numFmtId="0" fontId="1" fillId="0" borderId="0" xfId="0" applyFont="1" applyFill="1" applyBorder="1"/>
    <xf numFmtId="0" fontId="1" fillId="0" borderId="30" xfId="0" applyFont="1" applyFill="1" applyBorder="1"/>
    <xf numFmtId="0" fontId="1" fillId="0" borderId="47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0" borderId="45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/>
    <xf numFmtId="0" fontId="1" fillId="0" borderId="20" xfId="0" applyFont="1" applyBorder="1"/>
    <xf numFmtId="0" fontId="1" fillId="0" borderId="2" xfId="0" applyFont="1" applyBorder="1"/>
    <xf numFmtId="0" fontId="1" fillId="0" borderId="45" xfId="0" applyFont="1" applyBorder="1" applyAlignment="1">
      <alignment vertical="center" wrapText="1"/>
    </xf>
    <xf numFmtId="0" fontId="1" fillId="0" borderId="61" xfId="0" applyFont="1" applyBorder="1"/>
    <xf numFmtId="0" fontId="1" fillId="0" borderId="64" xfId="0" applyFont="1" applyBorder="1"/>
    <xf numFmtId="0" fontId="1" fillId="0" borderId="58" xfId="0" applyFont="1" applyBorder="1"/>
    <xf numFmtId="0" fontId="7" fillId="4" borderId="12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0" fontId="35" fillId="9" borderId="61" xfId="0" applyFont="1" applyFill="1" applyBorder="1" applyAlignment="1">
      <alignment vertical="center" wrapText="1"/>
    </xf>
    <xf numFmtId="0" fontId="36" fillId="9" borderId="61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71" xfId="0" applyFont="1" applyFill="1" applyBorder="1" applyAlignment="1">
      <alignment horizontal="center" vertical="center" wrapText="1"/>
    </xf>
    <xf numFmtId="0" fontId="39" fillId="0" borderId="61" xfId="0" applyFont="1" applyFill="1" applyBorder="1" applyAlignment="1">
      <alignment vertical="center"/>
    </xf>
    <xf numFmtId="0" fontId="39" fillId="0" borderId="69" xfId="0" applyFont="1" applyFill="1" applyBorder="1" applyAlignment="1">
      <alignment vertical="center" wrapText="1"/>
    </xf>
    <xf numFmtId="0" fontId="1" fillId="0" borderId="29" xfId="0" applyFont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39" fillId="10" borderId="29" xfId="0" applyFont="1" applyFill="1" applyBorder="1" applyAlignment="1">
      <alignment vertical="center" wrapText="1"/>
    </xf>
    <xf numFmtId="0" fontId="35" fillId="0" borderId="9" xfId="0" applyFont="1" applyFill="1" applyBorder="1" applyAlignment="1">
      <alignment vertical="center"/>
    </xf>
    <xf numFmtId="0" fontId="35" fillId="0" borderId="11" xfId="0" applyFont="1" applyFill="1" applyBorder="1" applyAlignment="1">
      <alignment vertical="center"/>
    </xf>
    <xf numFmtId="0" fontId="33" fillId="0" borderId="61" xfId="0" applyFont="1" applyBorder="1"/>
    <xf numFmtId="0" fontId="33" fillId="0" borderId="61" xfId="0" applyFont="1" applyBorder="1" applyAlignment="1">
      <alignment wrapText="1"/>
    </xf>
    <xf numFmtId="0" fontId="36" fillId="9" borderId="61" xfId="0" applyFont="1" applyFill="1" applyBorder="1" applyAlignment="1">
      <alignment vertical="center" wrapText="1"/>
    </xf>
    <xf numFmtId="0" fontId="3" fillId="0" borderId="0" xfId="4" applyFont="1" applyAlignment="1">
      <alignment horizontal="right"/>
    </xf>
    <xf numFmtId="49" fontId="3" fillId="0" borderId="17" xfId="3" applyNumberFormat="1" applyFont="1" applyFill="1" applyBorder="1" applyAlignment="1">
      <alignment horizontal="center" vertical="center"/>
    </xf>
    <xf numFmtId="49" fontId="3" fillId="0" borderId="9" xfId="6" applyNumberFormat="1" applyFont="1" applyFill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/>
    </xf>
    <xf numFmtId="49" fontId="3" fillId="0" borderId="11" xfId="3" applyNumberFormat="1" applyFont="1" applyFill="1" applyBorder="1" applyAlignment="1">
      <alignment horizontal="center" vertical="center"/>
    </xf>
    <xf numFmtId="0" fontId="3" fillId="0" borderId="1" xfId="3" applyFont="1" applyFill="1" applyBorder="1"/>
    <xf numFmtId="0" fontId="2" fillId="5" borderId="6" xfId="6" applyFont="1" applyFill="1" applyBorder="1" applyAlignment="1">
      <alignment horizontal="center" vertical="center" wrapText="1"/>
    </xf>
    <xf numFmtId="0" fontId="2" fillId="5" borderId="14" xfId="3" applyFont="1" applyFill="1" applyBorder="1" applyAlignment="1">
      <alignment horizontal="center" vertical="center" wrapText="1"/>
    </xf>
    <xf numFmtId="0" fontId="2" fillId="5" borderId="15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49" fontId="3" fillId="0" borderId="8" xfId="3" applyNumberFormat="1" applyFont="1" applyFill="1" applyBorder="1" applyAlignment="1">
      <alignment horizontal="center" vertical="center" wrapText="1"/>
    </xf>
    <xf numFmtId="0" fontId="3" fillId="0" borderId="10" xfId="3" applyFont="1" applyFill="1" applyBorder="1"/>
    <xf numFmtId="0" fontId="2" fillId="8" borderId="12" xfId="3" applyFont="1" applyFill="1" applyBorder="1" applyAlignment="1">
      <alignment horizontal="left" vertical="center" wrapText="1"/>
    </xf>
    <xf numFmtId="0" fontId="2" fillId="0" borderId="12" xfId="3" applyFont="1" applyFill="1" applyBorder="1" applyAlignment="1">
      <alignment horizontal="left" vertical="center" wrapText="1"/>
    </xf>
    <xf numFmtId="0" fontId="2" fillId="8" borderId="13" xfId="3" applyFont="1" applyFill="1" applyBorder="1" applyAlignment="1">
      <alignment horizontal="left" vertical="center" wrapText="1"/>
    </xf>
    <xf numFmtId="0" fontId="2" fillId="0" borderId="0" xfId="3" applyFont="1" applyFill="1"/>
    <xf numFmtId="0" fontId="3" fillId="7" borderId="12" xfId="3" applyFont="1" applyFill="1" applyBorder="1" applyAlignment="1">
      <alignment horizontal="left" vertical="center" wrapText="1"/>
    </xf>
    <xf numFmtId="0" fontId="2" fillId="0" borderId="13" xfId="3" applyFont="1" applyFill="1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29" fillId="0" borderId="59" xfId="0" applyFont="1" applyFill="1" applyBorder="1" applyAlignment="1">
      <alignment horizontal="center" vertical="center" wrapText="1"/>
    </xf>
    <xf numFmtId="0" fontId="29" fillId="0" borderId="63" xfId="0" applyFont="1" applyFill="1" applyBorder="1" applyAlignment="1">
      <alignment horizontal="center" vertical="center" wrapText="1"/>
    </xf>
    <xf numFmtId="0" fontId="29" fillId="0" borderId="80" xfId="0" applyFont="1" applyFill="1" applyBorder="1" applyAlignment="1">
      <alignment horizontal="center" vertical="center" wrapText="1"/>
    </xf>
    <xf numFmtId="0" fontId="1" fillId="0" borderId="36" xfId="0" applyFont="1" applyBorder="1"/>
    <xf numFmtId="0" fontId="29" fillId="0" borderId="53" xfId="0" applyFont="1" applyFill="1" applyBorder="1" applyAlignment="1">
      <alignment horizontal="center" vertical="center" wrapText="1"/>
    </xf>
    <xf numFmtId="0" fontId="29" fillId="0" borderId="43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1" fillId="0" borderId="43" xfId="0" applyFont="1" applyFill="1" applyBorder="1"/>
    <xf numFmtId="0" fontId="7" fillId="0" borderId="38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5" fillId="5" borderId="53" xfId="0" applyFont="1" applyFill="1" applyBorder="1" applyAlignment="1">
      <alignment horizontal="center" vertical="center"/>
    </xf>
    <xf numFmtId="0" fontId="4" fillId="13" borderId="38" xfId="0" applyFont="1" applyFill="1" applyBorder="1" applyAlignment="1">
      <alignment horizontal="center"/>
    </xf>
    <xf numFmtId="0" fontId="5" fillId="13" borderId="38" xfId="0" applyFont="1" applyFill="1" applyBorder="1"/>
    <xf numFmtId="0" fontId="5" fillId="5" borderId="53" xfId="0" applyFont="1" applyFill="1" applyBorder="1" applyAlignment="1">
      <alignment horizontal="center"/>
    </xf>
    <xf numFmtId="0" fontId="1" fillId="5" borderId="53" xfId="0" applyFont="1" applyFill="1" applyBorder="1" applyAlignment="1">
      <alignment wrapText="1"/>
    </xf>
    <xf numFmtId="0" fontId="5" fillId="5" borderId="53" xfId="0" applyFont="1" applyFill="1" applyBorder="1"/>
    <xf numFmtId="0" fontId="7" fillId="13" borderId="38" xfId="0" applyFont="1" applyFill="1" applyBorder="1" applyAlignment="1">
      <alignment horizontal="center" vertical="center" wrapText="1"/>
    </xf>
    <xf numFmtId="0" fontId="4" fillId="13" borderId="38" xfId="0" applyFont="1" applyFill="1" applyBorder="1" applyAlignment="1">
      <alignment horizontal="center" vertical="center" wrapText="1"/>
    </xf>
    <xf numFmtId="0" fontId="41" fillId="13" borderId="57" xfId="0" applyFont="1" applyFill="1" applyBorder="1" applyAlignment="1">
      <alignment horizontal="center" vertical="center"/>
    </xf>
    <xf numFmtId="0" fontId="7" fillId="13" borderId="39" xfId="0" applyFont="1" applyFill="1" applyBorder="1" applyAlignment="1">
      <alignment horizontal="center" vertical="center" wrapText="1"/>
    </xf>
    <xf numFmtId="0" fontId="7" fillId="13" borderId="50" xfId="0" applyFont="1" applyFill="1" applyBorder="1" applyAlignment="1">
      <alignment horizontal="center" vertical="center" wrapText="1"/>
    </xf>
    <xf numFmtId="0" fontId="7" fillId="13" borderId="36" xfId="0" applyFont="1" applyFill="1" applyBorder="1" applyAlignment="1">
      <alignment horizontal="center" vertical="center" wrapText="1"/>
    </xf>
    <xf numFmtId="0" fontId="7" fillId="13" borderId="38" xfId="0" applyFont="1" applyFill="1" applyBorder="1" applyAlignment="1">
      <alignment horizontal="center"/>
    </xf>
    <xf numFmtId="0" fontId="7" fillId="13" borderId="39" xfId="0" applyFont="1" applyFill="1" applyBorder="1" applyAlignment="1">
      <alignment horizontal="center"/>
    </xf>
    <xf numFmtId="0" fontId="7" fillId="13" borderId="38" xfId="0" applyFont="1" applyFill="1" applyBorder="1" applyAlignment="1">
      <alignment horizontal="center" vertical="center"/>
    </xf>
    <xf numFmtId="0" fontId="7" fillId="13" borderId="57" xfId="0" applyFont="1" applyFill="1" applyBorder="1" applyAlignment="1">
      <alignment horizontal="center"/>
    </xf>
    <xf numFmtId="0" fontId="7" fillId="13" borderId="9" xfId="0" applyFont="1" applyFill="1" applyBorder="1" applyAlignment="1">
      <alignment horizontal="center" vertical="center" wrapText="1"/>
    </xf>
    <xf numFmtId="0" fontId="7" fillId="13" borderId="61" xfId="0" applyFont="1" applyFill="1" applyBorder="1" applyAlignment="1">
      <alignment horizontal="center" wrapText="1"/>
    </xf>
    <xf numFmtId="0" fontId="7" fillId="13" borderId="10" xfId="0" applyFont="1" applyFill="1" applyBorder="1" applyAlignment="1">
      <alignment horizont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/>
    </xf>
    <xf numFmtId="0" fontId="1" fillId="13" borderId="79" xfId="0" applyFont="1" applyFill="1" applyBorder="1" applyAlignment="1">
      <alignment horizontal="center" wrapText="1"/>
    </xf>
    <xf numFmtId="0" fontId="1" fillId="13" borderId="26" xfId="0" applyFont="1" applyFill="1" applyBorder="1" applyAlignment="1">
      <alignment horizontal="center" wrapText="1"/>
    </xf>
    <xf numFmtId="0" fontId="1" fillId="13" borderId="12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wrapText="1"/>
    </xf>
    <xf numFmtId="0" fontId="1" fillId="0" borderId="64" xfId="0" applyFont="1" applyBorder="1" applyAlignment="1">
      <alignment wrapText="1"/>
    </xf>
    <xf numFmtId="0" fontId="7" fillId="13" borderId="3" xfId="0" applyFont="1" applyFill="1" applyBorder="1"/>
    <xf numFmtId="0" fontId="7" fillId="13" borderId="4" xfId="0" applyFont="1" applyFill="1" applyBorder="1"/>
    <xf numFmtId="0" fontId="7" fillId="13" borderId="5" xfId="0" applyFont="1" applyFill="1" applyBorder="1"/>
    <xf numFmtId="0" fontId="7" fillId="13" borderId="22" xfId="0" applyFont="1" applyFill="1" applyBorder="1"/>
    <xf numFmtId="0" fontId="1" fillId="13" borderId="38" xfId="0" applyFont="1" applyFill="1" applyBorder="1" applyAlignment="1">
      <alignment horizontal="center"/>
    </xf>
    <xf numFmtId="0" fontId="7" fillId="13" borderId="10" xfId="0" applyFont="1" applyFill="1" applyBorder="1"/>
    <xf numFmtId="0" fontId="1" fillId="0" borderId="2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5" fillId="5" borderId="9" xfId="0" applyFont="1" applyFill="1" applyBorder="1" applyAlignment="1">
      <alignment horizontal="center" vertical="center" wrapText="1"/>
    </xf>
    <xf numFmtId="0" fontId="1" fillId="9" borderId="66" xfId="0" applyFont="1" applyFill="1" applyBorder="1" applyAlignment="1">
      <alignment vertical="center"/>
    </xf>
    <xf numFmtId="0" fontId="39" fillId="10" borderId="14" xfId="0" applyFont="1" applyFill="1" applyBorder="1" applyAlignment="1">
      <alignment vertical="center" wrapText="1"/>
    </xf>
    <xf numFmtId="0" fontId="1" fillId="9" borderId="63" xfId="0" applyFont="1" applyFill="1" applyBorder="1" applyAlignment="1">
      <alignment vertical="center" wrapText="1"/>
    </xf>
    <xf numFmtId="0" fontId="1" fillId="9" borderId="61" xfId="0" applyFont="1" applyFill="1" applyBorder="1" applyAlignment="1">
      <alignment vertical="center" wrapText="1"/>
    </xf>
    <xf numFmtId="0" fontId="7" fillId="5" borderId="6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43" xfId="0" applyFont="1" applyFill="1" applyBorder="1" applyAlignment="1">
      <alignment vertical="center"/>
    </xf>
    <xf numFmtId="0" fontId="39" fillId="10" borderId="50" xfId="0" applyFont="1" applyFill="1" applyBorder="1" applyAlignment="1">
      <alignment vertical="center" wrapText="1"/>
    </xf>
    <xf numFmtId="0" fontId="7" fillId="5" borderId="53" xfId="0" applyFont="1" applyFill="1" applyBorder="1" applyAlignment="1">
      <alignment vertical="center"/>
    </xf>
    <xf numFmtId="0" fontId="7" fillId="5" borderId="54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 wrapText="1"/>
    </xf>
    <xf numFmtId="0" fontId="7" fillId="5" borderId="44" xfId="0" applyFont="1" applyFill="1" applyBorder="1" applyAlignment="1">
      <alignment vertical="center"/>
    </xf>
    <xf numFmtId="0" fontId="1" fillId="9" borderId="64" xfId="0" applyFont="1" applyFill="1" applyBorder="1" applyAlignment="1">
      <alignment vertical="center" wrapText="1"/>
    </xf>
    <xf numFmtId="0" fontId="39" fillId="9" borderId="3" xfId="0" applyFont="1" applyFill="1" applyBorder="1" applyAlignment="1">
      <alignment horizontal="center" vertical="center" wrapText="1"/>
    </xf>
    <xf numFmtId="0" fontId="39" fillId="9" borderId="35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/>
    </xf>
    <xf numFmtId="0" fontId="1" fillId="9" borderId="78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0" fontId="1" fillId="9" borderId="49" xfId="0" applyFont="1" applyFill="1" applyBorder="1" applyAlignment="1">
      <alignment vertical="center" wrapText="1"/>
    </xf>
    <xf numFmtId="0" fontId="39" fillId="10" borderId="30" xfId="0" applyFont="1" applyFill="1" applyBorder="1" applyAlignment="1">
      <alignment vertical="center" wrapText="1"/>
    </xf>
    <xf numFmtId="0" fontId="39" fillId="10" borderId="0" xfId="0" applyFont="1" applyFill="1" applyBorder="1" applyAlignment="1">
      <alignment vertical="center" wrapText="1"/>
    </xf>
    <xf numFmtId="0" fontId="39" fillId="10" borderId="31" xfId="0" applyFont="1" applyFill="1" applyBorder="1" applyAlignment="1">
      <alignment vertical="center" wrapText="1"/>
    </xf>
    <xf numFmtId="0" fontId="1" fillId="5" borderId="24" xfId="0" applyFont="1" applyFill="1" applyBorder="1" applyAlignment="1">
      <alignment vertical="center" wrapText="1"/>
    </xf>
    <xf numFmtId="0" fontId="1" fillId="5" borderId="25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vertical="center" wrapText="1"/>
    </xf>
    <xf numFmtId="0" fontId="1" fillId="5" borderId="75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60" xfId="0" applyFont="1" applyFill="1" applyBorder="1" applyAlignment="1">
      <alignment vertical="center" wrapText="1"/>
    </xf>
    <xf numFmtId="0" fontId="7" fillId="5" borderId="41" xfId="0" applyFont="1" applyFill="1" applyBorder="1" applyAlignment="1">
      <alignment vertical="center"/>
    </xf>
    <xf numFmtId="0" fontId="35" fillId="5" borderId="61" xfId="0" applyFont="1" applyFill="1" applyBorder="1" applyAlignment="1">
      <alignment vertical="center" wrapText="1"/>
    </xf>
    <xf numFmtId="0" fontId="39" fillId="10" borderId="6" xfId="0" applyFont="1" applyFill="1" applyBorder="1" applyAlignment="1">
      <alignment vertical="center" wrapText="1"/>
    </xf>
    <xf numFmtId="0" fontId="39" fillId="10" borderId="71" xfId="0" applyFont="1" applyFill="1" applyBorder="1" applyAlignment="1">
      <alignment vertical="center" wrapText="1"/>
    </xf>
    <xf numFmtId="0" fontId="35" fillId="5" borderId="16" xfId="0" applyFont="1" applyFill="1" applyBorder="1" applyAlignment="1">
      <alignment horizontal="center" vertical="center" wrapText="1"/>
    </xf>
    <xf numFmtId="0" fontId="3" fillId="5" borderId="58" xfId="0" applyFont="1" applyFill="1" applyBorder="1"/>
    <xf numFmtId="0" fontId="7" fillId="5" borderId="75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5" fillId="9" borderId="11" xfId="0" applyFont="1" applyFill="1" applyBorder="1" applyAlignment="1">
      <alignment horizontal="center" vertical="center" wrapText="1"/>
    </xf>
    <xf numFmtId="0" fontId="36" fillId="9" borderId="69" xfId="0" applyFont="1" applyFill="1" applyBorder="1" applyAlignment="1">
      <alignment vertical="center" wrapText="1"/>
    </xf>
    <xf numFmtId="0" fontId="35" fillId="9" borderId="16" xfId="0" applyFont="1" applyFill="1" applyBorder="1" applyAlignment="1">
      <alignment horizontal="center" vertical="center" wrapText="1"/>
    </xf>
    <xf numFmtId="0" fontId="35" fillId="9" borderId="58" xfId="0" applyFont="1" applyFill="1" applyBorder="1" applyAlignment="1">
      <alignment vertical="center" wrapText="1"/>
    </xf>
    <xf numFmtId="0" fontId="35" fillId="9" borderId="69" xfId="0" applyFont="1" applyFill="1" applyBorder="1" applyAlignment="1">
      <alignment vertical="center" wrapText="1"/>
    </xf>
    <xf numFmtId="0" fontId="35" fillId="5" borderId="58" xfId="0" applyFont="1" applyFill="1" applyBorder="1" applyAlignment="1">
      <alignment vertical="center" wrapText="1"/>
    </xf>
    <xf numFmtId="0" fontId="7" fillId="5" borderId="52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1" fillId="9" borderId="16" xfId="0" applyFont="1" applyFill="1" applyBorder="1" applyAlignment="1">
      <alignment vertical="center" wrapText="1"/>
    </xf>
    <xf numFmtId="0" fontId="1" fillId="9" borderId="7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vertical="center" wrapText="1"/>
    </xf>
    <xf numFmtId="0" fontId="39" fillId="0" borderId="17" xfId="0" applyFont="1" applyFill="1" applyBorder="1" applyAlignment="1">
      <alignment horizontal="center" vertical="center"/>
    </xf>
    <xf numFmtId="0" fontId="39" fillId="0" borderId="68" xfId="0" applyFont="1" applyFill="1" applyBorder="1" applyAlignment="1">
      <alignment vertical="center"/>
    </xf>
    <xf numFmtId="0" fontId="39" fillId="10" borderId="52" xfId="0" applyFont="1" applyFill="1" applyBorder="1" applyAlignment="1">
      <alignment vertical="center" wrapText="1"/>
    </xf>
    <xf numFmtId="0" fontId="39" fillId="5" borderId="11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>
      <alignment vertical="center" wrapText="1"/>
    </xf>
    <xf numFmtId="0" fontId="39" fillId="10" borderId="32" xfId="0" applyFont="1" applyFill="1" applyBorder="1" applyAlignment="1">
      <alignment vertical="center" wrapText="1"/>
    </xf>
    <xf numFmtId="0" fontId="39" fillId="10" borderId="33" xfId="0" applyFont="1" applyFill="1" applyBorder="1" applyAlignment="1">
      <alignment vertical="center" wrapText="1"/>
    </xf>
    <xf numFmtId="0" fontId="39" fillId="10" borderId="34" xfId="0" applyFont="1" applyFill="1" applyBorder="1" applyAlignment="1">
      <alignment vertical="center" wrapText="1"/>
    </xf>
    <xf numFmtId="0" fontId="7" fillId="5" borderId="24" xfId="0" applyFont="1" applyFill="1" applyBorder="1" applyAlignment="1">
      <alignment vertical="center" wrapText="1"/>
    </xf>
    <xf numFmtId="0" fontId="7" fillId="5" borderId="25" xfId="0" applyFont="1" applyFill="1" applyBorder="1" applyAlignment="1">
      <alignment vertical="center" wrapText="1"/>
    </xf>
    <xf numFmtId="0" fontId="7" fillId="5" borderId="26" xfId="0" applyFont="1" applyFill="1" applyBorder="1" applyAlignment="1">
      <alignment vertical="center" wrapText="1"/>
    </xf>
    <xf numFmtId="0" fontId="1" fillId="9" borderId="11" xfId="0" applyFont="1" applyFill="1" applyBorder="1" applyAlignment="1">
      <alignment horizontal="left" vertical="center"/>
    </xf>
    <xf numFmtId="0" fontId="35" fillId="0" borderId="16" xfId="0" applyFont="1" applyFill="1" applyBorder="1" applyAlignment="1">
      <alignment vertical="center"/>
    </xf>
    <xf numFmtId="0" fontId="35" fillId="0" borderId="7" xfId="0" applyFont="1" applyFill="1" applyBorder="1" applyAlignment="1">
      <alignment vertical="center"/>
    </xf>
    <xf numFmtId="0" fontId="35" fillId="0" borderId="8" xfId="0" applyFont="1" applyFill="1" applyBorder="1" applyAlignment="1">
      <alignment vertical="center"/>
    </xf>
    <xf numFmtId="0" fontId="7" fillId="5" borderId="57" xfId="0" applyFont="1" applyFill="1" applyBorder="1" applyAlignment="1">
      <alignment vertical="center"/>
    </xf>
    <xf numFmtId="0" fontId="39" fillId="5" borderId="24" xfId="0" applyFont="1" applyFill="1" applyBorder="1" applyAlignment="1">
      <alignment horizontal="center" vertical="center" wrapText="1"/>
    </xf>
    <xf numFmtId="0" fontId="39" fillId="5" borderId="79" xfId="0" applyFont="1" applyFill="1" applyBorder="1" applyAlignment="1">
      <alignment vertical="center" wrapText="1"/>
    </xf>
    <xf numFmtId="0" fontId="46" fillId="0" borderId="0" xfId="0" applyFont="1" applyAlignment="1">
      <alignment vertical="center"/>
    </xf>
    <xf numFmtId="49" fontId="3" fillId="0" borderId="0" xfId="3" applyNumberFormat="1" applyFont="1" applyFill="1" applyBorder="1" applyAlignment="1">
      <alignment horizontal="center" vertical="center"/>
    </xf>
    <xf numFmtId="0" fontId="3" fillId="7" borderId="0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3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7" fillId="0" borderId="0" xfId="0" applyFont="1"/>
    <xf numFmtId="0" fontId="48" fillId="5" borderId="57" xfId="0" applyFont="1" applyFill="1" applyBorder="1" applyAlignment="1">
      <alignment vertical="center" wrapText="1"/>
    </xf>
    <xf numFmtId="49" fontId="7" fillId="5" borderId="57" xfId="0" applyNumberFormat="1" applyFont="1" applyFill="1" applyBorder="1" applyAlignment="1">
      <alignment horizontal="center" vertical="center" wrapText="1"/>
    </xf>
    <xf numFmtId="0" fontId="49" fillId="0" borderId="34" xfId="0" applyFont="1" applyBorder="1" applyAlignment="1">
      <alignment vertical="center"/>
    </xf>
    <xf numFmtId="0" fontId="49" fillId="0" borderId="57" xfId="0" applyFont="1" applyBorder="1" applyAlignment="1">
      <alignment vertical="center"/>
    </xf>
    <xf numFmtId="0" fontId="50" fillId="0" borderId="34" xfId="0" applyFont="1" applyBorder="1" applyAlignment="1">
      <alignment vertical="center" wrapText="1"/>
    </xf>
    <xf numFmtId="0" fontId="50" fillId="0" borderId="57" xfId="0" applyFont="1" applyBorder="1" applyAlignment="1">
      <alignment vertical="center" wrapText="1"/>
    </xf>
    <xf numFmtId="0" fontId="7" fillId="0" borderId="57" xfId="0" applyFont="1" applyFill="1" applyBorder="1" applyAlignment="1">
      <alignment horizontal="left" vertical="center" wrapText="1"/>
    </xf>
    <xf numFmtId="49" fontId="7" fillId="0" borderId="57" xfId="0" applyNumberFormat="1" applyFont="1" applyFill="1" applyBorder="1" applyAlignment="1">
      <alignment horizontal="center" vertical="center" wrapText="1"/>
    </xf>
    <xf numFmtId="0" fontId="49" fillId="0" borderId="54" xfId="0" applyFont="1" applyBorder="1" applyAlignment="1">
      <alignment vertical="center"/>
    </xf>
    <xf numFmtId="0" fontId="49" fillId="0" borderId="43" xfId="0" applyFont="1" applyBorder="1" applyAlignment="1">
      <alignment vertical="center"/>
    </xf>
    <xf numFmtId="49" fontId="1" fillId="9" borderId="43" xfId="0" applyNumberFormat="1" applyFont="1" applyFill="1" applyBorder="1" applyAlignment="1">
      <alignment horizontal="center" vertical="center" wrapText="1"/>
    </xf>
    <xf numFmtId="49" fontId="1" fillId="9" borderId="41" xfId="0" applyNumberFormat="1" applyFont="1" applyFill="1" applyBorder="1" applyAlignment="1">
      <alignment horizontal="center" vertical="center" wrapText="1"/>
    </xf>
    <xf numFmtId="49" fontId="7" fillId="5" borderId="38" xfId="0" applyNumberFormat="1" applyFont="1" applyFill="1" applyBorder="1" applyAlignment="1">
      <alignment horizontal="center" vertical="center" wrapText="1"/>
    </xf>
    <xf numFmtId="49" fontId="7" fillId="0" borderId="50" xfId="0" applyNumberFormat="1" applyFont="1" applyBorder="1" applyAlignment="1">
      <alignment horizontal="center" vertical="center" wrapText="1"/>
    </xf>
    <xf numFmtId="0" fontId="1" fillId="13" borderId="52" xfId="0" applyFont="1" applyFill="1" applyBorder="1" applyAlignment="1">
      <alignment horizontal="center" vertical="center" wrapText="1"/>
    </xf>
    <xf numFmtId="0" fontId="1" fillId="13" borderId="38" xfId="0" applyFont="1" applyFill="1" applyBorder="1" applyAlignment="1">
      <alignment horizontal="center" vertical="center" wrapText="1"/>
    </xf>
    <xf numFmtId="0" fontId="51" fillId="0" borderId="0" xfId="0" applyFont="1"/>
    <xf numFmtId="0" fontId="39" fillId="5" borderId="38" xfId="0" applyFont="1" applyFill="1" applyBorder="1" applyAlignment="1">
      <alignment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35" fillId="0" borderId="71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vertical="center" wrapText="1"/>
    </xf>
    <xf numFmtId="0" fontId="35" fillId="0" borderId="6" xfId="0" applyFont="1" applyFill="1" applyBorder="1" applyAlignment="1">
      <alignment vertical="center" wrapText="1"/>
    </xf>
    <xf numFmtId="0" fontId="35" fillId="5" borderId="50" xfId="0" applyFont="1" applyFill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5" fillId="0" borderId="21" xfId="0" applyFont="1" applyBorder="1" applyAlignment="1">
      <alignment vertical="center" wrapText="1"/>
    </xf>
    <xf numFmtId="0" fontId="35" fillId="0" borderId="64" xfId="0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35" fillId="0" borderId="46" xfId="0" applyFont="1" applyBorder="1" applyAlignment="1">
      <alignment vertical="center" wrapText="1"/>
    </xf>
    <xf numFmtId="49" fontId="1" fillId="9" borderId="45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center" wrapText="1"/>
    </xf>
    <xf numFmtId="0" fontId="35" fillId="0" borderId="6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0" borderId="44" xfId="0" applyFont="1" applyBorder="1" applyAlignment="1">
      <alignment vertical="center" wrapText="1"/>
    </xf>
    <xf numFmtId="0" fontId="35" fillId="0" borderId="68" xfId="0" applyFont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5" fillId="0" borderId="42" xfId="0" applyFont="1" applyBorder="1" applyAlignment="1">
      <alignment vertical="center" wrapText="1"/>
    </xf>
    <xf numFmtId="0" fontId="35" fillId="5" borderId="3" xfId="0" applyFont="1" applyFill="1" applyBorder="1" applyAlignment="1">
      <alignment vertical="center" wrapText="1"/>
    </xf>
    <xf numFmtId="0" fontId="7" fillId="5" borderId="38" xfId="0" applyFont="1" applyFill="1" applyBorder="1" applyAlignment="1">
      <alignment vertical="center" wrapText="1"/>
    </xf>
    <xf numFmtId="0" fontId="35" fillId="0" borderId="67" xfId="0" applyFont="1" applyBorder="1" applyAlignment="1">
      <alignment vertical="center" wrapText="1"/>
    </xf>
    <xf numFmtId="0" fontId="35" fillId="0" borderId="49" xfId="0" applyFont="1" applyBorder="1" applyAlignment="1">
      <alignment vertical="center" wrapText="1"/>
    </xf>
    <xf numFmtId="0" fontId="35" fillId="0" borderId="23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52" fillId="9" borderId="0" xfId="0" applyNumberFormat="1" applyFont="1" applyFill="1" applyBorder="1" applyAlignment="1">
      <alignment horizontal="left" vertical="center"/>
    </xf>
    <xf numFmtId="0" fontId="1" fillId="0" borderId="61" xfId="0" applyFont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49" fontId="7" fillId="5" borderId="3" xfId="0" applyNumberFormat="1" applyFont="1" applyFill="1" applyBorder="1" applyAlignment="1">
      <alignment horizontal="center" vertical="center" wrapText="1"/>
    </xf>
    <xf numFmtId="0" fontId="53" fillId="0" borderId="4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vertical="center" wrapText="1"/>
    </xf>
    <xf numFmtId="0" fontId="29" fillId="0" borderId="43" xfId="0" applyFont="1" applyBorder="1" applyAlignment="1">
      <alignment vertical="center" wrapText="1"/>
    </xf>
    <xf numFmtId="0" fontId="53" fillId="0" borderId="43" xfId="0" applyFont="1" applyFill="1" applyBorder="1" applyAlignment="1">
      <alignment horizontal="center" vertical="center" wrapText="1"/>
    </xf>
    <xf numFmtId="0" fontId="29" fillId="0" borderId="66" xfId="0" applyFont="1" applyBorder="1" applyAlignment="1">
      <alignment vertical="center" wrapText="1"/>
    </xf>
    <xf numFmtId="0" fontId="53" fillId="0" borderId="53" xfId="0" applyFont="1" applyFill="1" applyBorder="1" applyAlignment="1">
      <alignment horizontal="center" vertical="center" wrapText="1"/>
    </xf>
    <xf numFmtId="0" fontId="29" fillId="0" borderId="75" xfId="0" applyFont="1" applyBorder="1" applyAlignment="1">
      <alignment vertical="center" wrapText="1"/>
    </xf>
    <xf numFmtId="49" fontId="1" fillId="0" borderId="53" xfId="0" applyNumberFormat="1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right" vertical="center" wrapText="1"/>
    </xf>
    <xf numFmtId="0" fontId="7" fillId="5" borderId="30" xfId="0" applyFont="1" applyFill="1" applyBorder="1" applyAlignment="1">
      <alignment vertical="center" wrapText="1"/>
    </xf>
    <xf numFmtId="49" fontId="7" fillId="5" borderId="47" xfId="0" applyNumberFormat="1" applyFont="1" applyFill="1" applyBorder="1" applyAlignment="1">
      <alignment horizontal="center" vertical="center" wrapText="1"/>
    </xf>
    <xf numFmtId="49" fontId="29" fillId="9" borderId="54" xfId="0" applyNumberFormat="1" applyFont="1" applyFill="1" applyBorder="1" applyAlignment="1">
      <alignment horizontal="center" vertical="center" wrapText="1"/>
    </xf>
    <xf numFmtId="49" fontId="29" fillId="9" borderId="45" xfId="0" applyNumberFormat="1" applyFont="1" applyFill="1" applyBorder="1" applyAlignment="1">
      <alignment horizontal="center" vertical="center" wrapText="1"/>
    </xf>
    <xf numFmtId="49" fontId="29" fillId="9" borderId="43" xfId="0" applyNumberFormat="1" applyFont="1" applyFill="1" applyBorder="1" applyAlignment="1">
      <alignment horizontal="center" vertical="center" wrapText="1"/>
    </xf>
    <xf numFmtId="0" fontId="29" fillId="0" borderId="53" xfId="0" applyFont="1" applyBorder="1" applyAlignment="1">
      <alignment vertical="center" wrapText="1"/>
    </xf>
    <xf numFmtId="49" fontId="29" fillId="9" borderId="53" xfId="0" applyNumberFormat="1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vertical="center" wrapText="1"/>
    </xf>
    <xf numFmtId="49" fontId="7" fillId="5" borderId="50" xfId="0" applyNumberFormat="1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0" fontId="3" fillId="8" borderId="57" xfId="0" applyFont="1" applyFill="1" applyBorder="1" applyAlignment="1">
      <alignment vertical="center"/>
    </xf>
    <xf numFmtId="0" fontId="2" fillId="5" borderId="57" xfId="0" applyFont="1" applyFill="1" applyBorder="1" applyAlignment="1">
      <alignment vertical="center"/>
    </xf>
    <xf numFmtId="0" fontId="2" fillId="5" borderId="57" xfId="0" applyFont="1" applyFill="1" applyBorder="1" applyAlignment="1">
      <alignment vertical="center" wrapText="1"/>
    </xf>
    <xf numFmtId="0" fontId="3" fillId="8" borderId="43" xfId="0" applyFont="1" applyFill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3" xfId="0" applyFont="1" applyBorder="1" applyAlignment="1">
      <alignment horizontal="left" vertical="center" wrapText="1" indent="1"/>
    </xf>
    <xf numFmtId="0" fontId="3" fillId="0" borderId="43" xfId="0" applyFont="1" applyFill="1" applyBorder="1" applyAlignment="1">
      <alignment horizontal="left" vertical="center" wrapText="1" indent="1"/>
    </xf>
    <xf numFmtId="0" fontId="3" fillId="8" borderId="53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right" vertical="center" wrapText="1"/>
    </xf>
    <xf numFmtId="0" fontId="3" fillId="8" borderId="38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3" fillId="13" borderId="50" xfId="0" applyFont="1" applyFill="1" applyBorder="1" applyAlignment="1">
      <alignment horizontal="center" vertical="center" wrapText="1"/>
    </xf>
    <xf numFmtId="0" fontId="2" fillId="13" borderId="38" xfId="0" applyFont="1" applyFill="1" applyBorder="1" applyAlignment="1">
      <alignment horizontal="center" vertical="center" wrapText="1"/>
    </xf>
    <xf numFmtId="0" fontId="7" fillId="5" borderId="34" xfId="0" applyFont="1" applyFill="1" applyBorder="1"/>
    <xf numFmtId="0" fontId="7" fillId="5" borderId="40" xfId="0" applyFont="1" applyFill="1" applyBorder="1"/>
    <xf numFmtId="0" fontId="7" fillId="5" borderId="24" xfId="0" applyFont="1" applyFill="1" applyBorder="1"/>
    <xf numFmtId="0" fontId="7" fillId="5" borderId="13" xfId="0" applyFont="1" applyFill="1" applyBorder="1"/>
    <xf numFmtId="0" fontId="54" fillId="0" borderId="12" xfId="0" applyFont="1" applyBorder="1"/>
    <xf numFmtId="0" fontId="54" fillId="0" borderId="11" xfId="0" applyFont="1" applyBorder="1"/>
    <xf numFmtId="0" fontId="3" fillId="0" borderId="80" xfId="0" applyFont="1" applyBorder="1" applyAlignment="1">
      <alignment wrapText="1"/>
    </xf>
    <xf numFmtId="0" fontId="3" fillId="0" borderId="45" xfId="0" applyFont="1" applyBorder="1" applyAlignment="1">
      <alignment horizontal="center" vertical="center"/>
    </xf>
    <xf numFmtId="0" fontId="7" fillId="5" borderId="8" xfId="0" applyFont="1" applyFill="1" applyBorder="1"/>
    <xf numFmtId="0" fontId="54" fillId="0" borderId="7" xfId="0" applyFont="1" applyBorder="1"/>
    <xf numFmtId="0" fontId="54" fillId="0" borderId="16" xfId="0" applyFont="1" applyBorder="1"/>
    <xf numFmtId="0" fontId="3" fillId="0" borderId="59" xfId="0" applyFont="1" applyBorder="1" applyAlignment="1">
      <alignment wrapText="1"/>
    </xf>
    <xf numFmtId="0" fontId="3" fillId="0" borderId="53" xfId="0" applyFont="1" applyBorder="1" applyAlignment="1">
      <alignment horizontal="center" vertical="center"/>
    </xf>
    <xf numFmtId="0" fontId="1" fillId="13" borderId="19" xfId="0" applyFont="1" applyFill="1" applyBorder="1" applyAlignment="1">
      <alignment horizontal="center"/>
    </xf>
    <xf numFmtId="0" fontId="1" fillId="13" borderId="49" xfId="0" applyFont="1" applyFill="1" applyBorder="1" applyAlignment="1">
      <alignment horizontal="center"/>
    </xf>
    <xf numFmtId="0" fontId="1" fillId="13" borderId="23" xfId="0" applyFont="1" applyFill="1" applyBorder="1" applyAlignment="1">
      <alignment horizontal="center"/>
    </xf>
    <xf numFmtId="0" fontId="7" fillId="13" borderId="52" xfId="0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7" fillId="5" borderId="32" xfId="0" applyFont="1" applyFill="1" applyBorder="1" applyAlignment="1">
      <alignment vertical="center" wrapText="1"/>
    </xf>
    <xf numFmtId="49" fontId="39" fillId="5" borderId="57" xfId="0" applyNumberFormat="1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vertical="center" wrapText="1"/>
    </xf>
    <xf numFmtId="0" fontId="7" fillId="5" borderId="74" xfId="0" applyFont="1" applyFill="1" applyBorder="1" applyAlignment="1">
      <alignment vertical="center" wrapText="1"/>
    </xf>
    <xf numFmtId="0" fontId="1" fillId="9" borderId="54" xfId="0" applyFont="1" applyFill="1" applyBorder="1" applyAlignment="1">
      <alignment vertical="center" wrapText="1"/>
    </xf>
    <xf numFmtId="49" fontId="35" fillId="0" borderId="54" xfId="0" applyNumberFormat="1" applyFont="1" applyBorder="1" applyAlignment="1">
      <alignment horizontal="center" vertical="center" wrapText="1"/>
    </xf>
    <xf numFmtId="0" fontId="7" fillId="5" borderId="43" xfId="0" applyFont="1" applyFill="1" applyBorder="1" applyAlignment="1">
      <alignment vertical="center" wrapText="1"/>
    </xf>
    <xf numFmtId="0" fontId="7" fillId="5" borderId="66" xfId="0" applyFont="1" applyFill="1" applyBorder="1" applyAlignment="1">
      <alignment vertical="center" wrapText="1"/>
    </xf>
    <xf numFmtId="0" fontId="1" fillId="0" borderId="63" xfId="0" applyFont="1" applyBorder="1" applyAlignment="1">
      <alignment vertical="center" wrapText="1"/>
    </xf>
    <xf numFmtId="0" fontId="1" fillId="9" borderId="43" xfId="0" applyFont="1" applyFill="1" applyBorder="1" applyAlignment="1">
      <alignment vertical="center" wrapText="1"/>
    </xf>
    <xf numFmtId="49" fontId="35" fillId="0" borderId="43" xfId="0" applyNumberFormat="1" applyFont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vertical="center" wrapText="1"/>
    </xf>
    <xf numFmtId="0" fontId="7" fillId="5" borderId="53" xfId="0" applyFont="1" applyFill="1" applyBorder="1" applyAlignment="1">
      <alignment vertical="center" wrapText="1"/>
    </xf>
    <xf numFmtId="0" fontId="7" fillId="5" borderId="75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9" xfId="0" applyFont="1" applyFill="1" applyBorder="1" applyAlignment="1">
      <alignment vertical="center" wrapText="1"/>
    </xf>
    <xf numFmtId="0" fontId="1" fillId="0" borderId="53" xfId="0" applyFont="1" applyFill="1" applyBorder="1" applyAlignment="1">
      <alignment vertical="center" wrapText="1"/>
    </xf>
    <xf numFmtId="49" fontId="35" fillId="0" borderId="53" xfId="0" applyNumberFormat="1" applyFont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1" fillId="13" borderId="27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71" xfId="0" applyFont="1" applyFill="1" applyBorder="1" applyAlignment="1">
      <alignment horizontal="center" vertical="center"/>
    </xf>
    <xf numFmtId="0" fontId="1" fillId="13" borderId="28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/>
    <xf numFmtId="9" fontId="7" fillId="13" borderId="37" xfId="0" applyNumberFormat="1" applyFont="1" applyFill="1" applyBorder="1" applyAlignment="1">
      <alignment horizontal="center" vertical="center" wrapText="1"/>
    </xf>
    <xf numFmtId="9" fontId="7" fillId="13" borderId="4" xfId="0" applyNumberFormat="1" applyFont="1" applyFill="1" applyBorder="1" applyAlignment="1">
      <alignment horizontal="center" vertical="center" wrapText="1"/>
    </xf>
    <xf numFmtId="9" fontId="2" fillId="13" borderId="4" xfId="0" applyNumberFormat="1" applyFont="1" applyFill="1" applyBorder="1" applyAlignment="1">
      <alignment horizontal="center" vertical="center" wrapText="1"/>
    </xf>
    <xf numFmtId="0" fontId="1" fillId="13" borderId="3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1" fillId="0" borderId="72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58" xfId="0" applyFont="1" applyFill="1" applyBorder="1" applyAlignment="1">
      <alignment wrapText="1"/>
    </xf>
    <xf numFmtId="0" fontId="7" fillId="13" borderId="53" xfId="0" applyFont="1" applyFill="1" applyBorder="1" applyAlignment="1">
      <alignment wrapText="1"/>
    </xf>
    <xf numFmtId="0" fontId="3" fillId="0" borderId="43" xfId="0" applyFont="1" applyFill="1" applyBorder="1" applyAlignment="1">
      <alignment horizontal="left" vertical="center" wrapText="1"/>
    </xf>
    <xf numFmtId="0" fontId="1" fillId="0" borderId="44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61" xfId="0" applyFont="1" applyFill="1" applyBorder="1" applyAlignment="1">
      <alignment wrapText="1"/>
    </xf>
    <xf numFmtId="0" fontId="7" fillId="13" borderId="43" xfId="0" applyFont="1" applyFill="1" applyBorder="1" applyAlignment="1">
      <alignment wrapText="1"/>
    </xf>
    <xf numFmtId="0" fontId="1" fillId="0" borderId="54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left" vertical="center" wrapText="1"/>
    </xf>
    <xf numFmtId="0" fontId="1" fillId="0" borderId="7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69" xfId="0" applyFont="1" applyFill="1" applyBorder="1" applyAlignment="1">
      <alignment wrapText="1"/>
    </xf>
    <xf numFmtId="0" fontId="7" fillId="13" borderId="54" xfId="0" applyFont="1" applyFill="1" applyBorder="1" applyAlignment="1">
      <alignment wrapText="1"/>
    </xf>
    <xf numFmtId="0" fontId="1" fillId="13" borderId="54" xfId="0" applyFont="1" applyFill="1" applyBorder="1" applyAlignment="1">
      <alignment horizontal="center" vertical="center" wrapText="1"/>
    </xf>
    <xf numFmtId="0" fontId="7" fillId="13" borderId="37" xfId="0" applyFont="1" applyFill="1" applyBorder="1" applyAlignment="1">
      <alignment wrapText="1"/>
    </xf>
    <xf numFmtId="0" fontId="29" fillId="5" borderId="38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26" fillId="0" borderId="0" xfId="0" applyFont="1" applyFill="1"/>
    <xf numFmtId="0" fontId="1" fillId="0" borderId="0" xfId="0" applyFont="1" applyFill="1" applyAlignment="1">
      <alignment horizontal="right"/>
    </xf>
    <xf numFmtId="0" fontId="39" fillId="13" borderId="11" xfId="0" applyFont="1" applyFill="1" applyBorder="1" applyAlignment="1">
      <alignment horizontal="center" vertical="center" wrapText="1"/>
    </xf>
    <xf numFmtId="0" fontId="39" fillId="13" borderId="12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/>
    </xf>
    <xf numFmtId="0" fontId="35" fillId="13" borderId="39" xfId="0" applyFont="1" applyFill="1" applyBorder="1" applyAlignment="1">
      <alignment horizontal="center" vertical="center" wrapText="1"/>
    </xf>
    <xf numFmtId="0" fontId="35" fillId="13" borderId="6" xfId="0" applyFont="1" applyFill="1" applyBorder="1" applyAlignment="1">
      <alignment horizontal="center" vertical="center" wrapText="1"/>
    </xf>
    <xf numFmtId="0" fontId="35" fillId="13" borderId="14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/>
    </xf>
    <xf numFmtId="0" fontId="35" fillId="0" borderId="75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vertical="center"/>
    </xf>
    <xf numFmtId="0" fontId="35" fillId="0" borderId="45" xfId="0" applyFont="1" applyFill="1" applyBorder="1" applyAlignment="1">
      <alignment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vertical="center"/>
    </xf>
    <xf numFmtId="0" fontId="39" fillId="5" borderId="39" xfId="0" applyFont="1" applyFill="1" applyBorder="1" applyAlignment="1">
      <alignment horizontal="center" vertical="center" wrapText="1"/>
    </xf>
    <xf numFmtId="0" fontId="39" fillId="5" borderId="38" xfId="0" applyFont="1" applyFill="1" applyBorder="1" applyAlignment="1">
      <alignment horizontal="left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5" borderId="52" xfId="0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1" fillId="0" borderId="34" xfId="0" applyFont="1" applyBorder="1"/>
    <xf numFmtId="0" fontId="39" fillId="13" borderId="50" xfId="0" applyFont="1" applyFill="1" applyBorder="1" applyAlignment="1">
      <alignment horizontal="center" vertical="center" wrapText="1"/>
    </xf>
    <xf numFmtId="0" fontId="39" fillId="13" borderId="29" xfId="0" applyFont="1" applyFill="1" applyBorder="1" applyAlignment="1">
      <alignment horizontal="center" vertical="center" wrapText="1"/>
    </xf>
    <xf numFmtId="49" fontId="1" fillId="0" borderId="77" xfId="0" applyNumberFormat="1" applyFont="1" applyBorder="1" applyAlignment="1">
      <alignment horizontal="center" vertical="center" wrapText="1"/>
    </xf>
    <xf numFmtId="49" fontId="1" fillId="0" borderId="74" xfId="0" applyNumberFormat="1" applyFont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left" vertical="center" wrapText="1"/>
    </xf>
    <xf numFmtId="0" fontId="7" fillId="5" borderId="35" xfId="0" applyFont="1" applyFill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5" borderId="53" xfId="0" applyNumberFormat="1" applyFont="1" applyFill="1" applyBorder="1" applyAlignment="1">
      <alignment horizontal="center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49" fontId="2" fillId="5" borderId="57" xfId="0" applyNumberFormat="1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left" wrapText="1"/>
    </xf>
    <xf numFmtId="0" fontId="7" fillId="13" borderId="38" xfId="0" applyFont="1" applyFill="1" applyBorder="1" applyAlignment="1">
      <alignment horizontal="left" vertical="center" wrapText="1"/>
    </xf>
    <xf numFmtId="0" fontId="7" fillId="13" borderId="39" xfId="0" applyFont="1" applyFill="1" applyBorder="1" applyAlignment="1">
      <alignment horizontal="left"/>
    </xf>
    <xf numFmtId="0" fontId="1" fillId="0" borderId="41" xfId="0" applyFont="1" applyBorder="1" applyAlignment="1">
      <alignment horizontal="center"/>
    </xf>
    <xf numFmtId="0" fontId="7" fillId="13" borderId="21" xfId="0" applyFont="1" applyFill="1" applyBorder="1"/>
    <xf numFmtId="0" fontId="1" fillId="0" borderId="41" xfId="0" applyFont="1" applyBorder="1" applyAlignment="1">
      <alignment horizontal="left" vertical="center"/>
    </xf>
    <xf numFmtId="0" fontId="7" fillId="13" borderId="39" xfId="0" applyFont="1" applyFill="1" applyBorder="1"/>
    <xf numFmtId="0" fontId="7" fillId="13" borderId="35" xfId="0" applyFont="1" applyFill="1" applyBorder="1"/>
    <xf numFmtId="0" fontId="39" fillId="13" borderId="54" xfId="0" applyFont="1" applyFill="1" applyBorder="1" applyAlignment="1">
      <alignment horizontal="center" vertical="center" wrapText="1"/>
    </xf>
    <xf numFmtId="0" fontId="39" fillId="13" borderId="56" xfId="0" applyFont="1" applyFill="1" applyBorder="1" applyAlignment="1">
      <alignment vertical="center"/>
    </xf>
    <xf numFmtId="0" fontId="35" fillId="13" borderId="56" xfId="0" applyFont="1" applyFill="1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35" fillId="0" borderId="8" xfId="0" applyFont="1" applyBorder="1" applyAlignment="1">
      <alignment vertical="center" wrapText="1"/>
    </xf>
    <xf numFmtId="0" fontId="7" fillId="5" borderId="38" xfId="0" applyFont="1" applyFill="1" applyBorder="1" applyAlignment="1">
      <alignment horizontal="right" vertical="center" wrapText="1"/>
    </xf>
    <xf numFmtId="0" fontId="1" fillId="0" borderId="41" xfId="0" applyFont="1" applyBorder="1"/>
    <xf numFmtId="0" fontId="1" fillId="0" borderId="45" xfId="0" applyFont="1" applyBorder="1"/>
    <xf numFmtId="0" fontId="1" fillId="0" borderId="54" xfId="0" applyFont="1" applyBorder="1"/>
    <xf numFmtId="0" fontId="1" fillId="0" borderId="45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7" fillId="5" borderId="50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43" xfId="0" applyFont="1" applyFill="1" applyBorder="1" applyAlignment="1">
      <alignment wrapText="1"/>
    </xf>
    <xf numFmtId="0" fontId="2" fillId="0" borderId="43" xfId="0" applyFont="1" applyFill="1" applyBorder="1"/>
    <xf numFmtId="0" fontId="2" fillId="0" borderId="54" xfId="0" applyFont="1" applyFill="1" applyBorder="1" applyAlignment="1"/>
    <xf numFmtId="0" fontId="2" fillId="0" borderId="54" xfId="0" applyFont="1" applyFill="1" applyBorder="1"/>
    <xf numFmtId="0" fontId="2" fillId="4" borderId="38" xfId="0" applyFont="1" applyFill="1" applyBorder="1"/>
    <xf numFmtId="0" fontId="7" fillId="0" borderId="27" xfId="0" applyFont="1" applyBorder="1" applyAlignment="1">
      <alignment vertical="center" wrapText="1"/>
    </xf>
    <xf numFmtId="0" fontId="1" fillId="9" borderId="77" xfId="0" applyFont="1" applyFill="1" applyBorder="1" applyAlignment="1">
      <alignment horizontal="left" vertical="center" wrapText="1" indent="1"/>
    </xf>
    <xf numFmtId="0" fontId="1" fillId="9" borderId="66" xfId="0" applyFont="1" applyFill="1" applyBorder="1" applyAlignment="1">
      <alignment horizontal="left" vertical="center" wrapText="1" indent="1"/>
    </xf>
    <xf numFmtId="0" fontId="1" fillId="9" borderId="78" xfId="0" applyFont="1" applyFill="1" applyBorder="1" applyAlignment="1">
      <alignment horizontal="left" vertical="center" wrapText="1" indent="1"/>
    </xf>
    <xf numFmtId="0" fontId="7" fillId="0" borderId="39" xfId="0" applyFont="1" applyBorder="1" applyAlignment="1">
      <alignment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71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35" fillId="5" borderId="39" xfId="0" applyFont="1" applyFill="1" applyBorder="1" applyAlignment="1">
      <alignment vertical="center" wrapText="1"/>
    </xf>
    <xf numFmtId="0" fontId="39" fillId="5" borderId="39" xfId="0" applyFont="1" applyFill="1" applyBorder="1" applyAlignment="1">
      <alignment vertical="center" wrapText="1"/>
    </xf>
    <xf numFmtId="0" fontId="39" fillId="5" borderId="47" xfId="0" applyFont="1" applyFill="1" applyBorder="1" applyAlignment="1">
      <alignment vertical="center" wrapText="1"/>
    </xf>
    <xf numFmtId="0" fontId="39" fillId="5" borderId="41" xfId="0" applyFont="1" applyFill="1" applyBorder="1" applyAlignment="1">
      <alignment vertical="center" wrapText="1"/>
    </xf>
    <xf numFmtId="0" fontId="39" fillId="5" borderId="50" xfId="0" applyFont="1" applyFill="1" applyBorder="1" applyAlignment="1">
      <alignment vertical="center" wrapText="1"/>
    </xf>
    <xf numFmtId="0" fontId="35" fillId="5" borderId="29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35" fillId="5" borderId="60" xfId="0" applyFont="1" applyFill="1" applyBorder="1" applyAlignment="1">
      <alignment vertical="center" wrapText="1"/>
    </xf>
    <xf numFmtId="0" fontId="35" fillId="5" borderId="62" xfId="0" applyFont="1" applyFill="1" applyBorder="1" applyAlignment="1">
      <alignment vertical="center" wrapText="1"/>
    </xf>
    <xf numFmtId="0" fontId="35" fillId="5" borderId="56" xfId="0" applyFont="1" applyFill="1" applyBorder="1" applyAlignment="1">
      <alignment vertical="center" wrapText="1"/>
    </xf>
    <xf numFmtId="0" fontId="35" fillId="5" borderId="23" xfId="0" applyFont="1" applyFill="1" applyBorder="1" applyAlignment="1">
      <alignment vertical="center" wrapText="1"/>
    </xf>
    <xf numFmtId="0" fontId="1" fillId="9" borderId="16" xfId="0" applyFont="1" applyFill="1" applyBorder="1" applyAlignment="1">
      <alignment horizontal="left" vertical="center" wrapText="1" indent="1"/>
    </xf>
    <xf numFmtId="0" fontId="35" fillId="0" borderId="7" xfId="0" applyFont="1" applyBorder="1" applyAlignment="1">
      <alignment vertical="center" wrapText="1"/>
    </xf>
    <xf numFmtId="0" fontId="1" fillId="9" borderId="9" xfId="0" applyFont="1" applyFill="1" applyBorder="1" applyAlignment="1">
      <alignment horizontal="left" vertical="center" wrapText="1" indent="1"/>
    </xf>
    <xf numFmtId="0" fontId="35" fillId="5" borderId="31" xfId="0" applyFont="1" applyFill="1" applyBorder="1" applyAlignment="1">
      <alignment vertical="center" wrapText="1"/>
    </xf>
    <xf numFmtId="0" fontId="1" fillId="9" borderId="20" xfId="0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39" fillId="5" borderId="57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0" fontId="1" fillId="0" borderId="8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4" xfId="0" applyFont="1" applyBorder="1" applyAlignment="1">
      <alignment vertical="center" wrapText="1"/>
    </xf>
    <xf numFmtId="0" fontId="7" fillId="5" borderId="39" xfId="0" applyFont="1" applyFill="1" applyBorder="1" applyAlignment="1">
      <alignment vertical="center" wrapText="1"/>
    </xf>
    <xf numFmtId="0" fontId="7" fillId="5" borderId="57" xfId="0" applyFont="1" applyFill="1" applyBorder="1" applyAlignment="1">
      <alignment vertical="center" wrapText="1"/>
    </xf>
    <xf numFmtId="0" fontId="3" fillId="0" borderId="57" xfId="0" applyFont="1" applyFill="1" applyBorder="1" applyAlignment="1">
      <alignment horizontal="left" vertical="center"/>
    </xf>
    <xf numFmtId="0" fontId="7" fillId="13" borderId="9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7" fillId="0" borderId="17" xfId="0" applyFont="1" applyFill="1" applyBorder="1"/>
    <xf numFmtId="0" fontId="7" fillId="0" borderId="18" xfId="0" applyFont="1" applyFill="1" applyBorder="1"/>
    <xf numFmtId="0" fontId="7" fillId="0" borderId="9" xfId="0" applyFont="1" applyFill="1" applyBorder="1"/>
    <xf numFmtId="0" fontId="7" fillId="0" borderId="1" xfId="0" applyFont="1" applyFill="1" applyBorder="1"/>
    <xf numFmtId="0" fontId="7" fillId="0" borderId="20" xfId="0" applyFont="1" applyFill="1" applyBorder="1"/>
    <xf numFmtId="0" fontId="7" fillId="0" borderId="2" xfId="0" applyFont="1" applyFill="1" applyBorder="1"/>
    <xf numFmtId="0" fontId="7" fillId="13" borderId="38" xfId="0" applyFont="1" applyFill="1" applyBorder="1"/>
    <xf numFmtId="49" fontId="1" fillId="9" borderId="75" xfId="0" applyNumberFormat="1" applyFont="1" applyFill="1" applyBorder="1" applyAlignment="1">
      <alignment horizontal="center" vertical="center" wrapText="1"/>
    </xf>
    <xf numFmtId="49" fontId="1" fillId="9" borderId="66" xfId="0" applyNumberFormat="1" applyFont="1" applyFill="1" applyBorder="1" applyAlignment="1">
      <alignment horizontal="center" vertical="center" wrapText="1"/>
    </xf>
    <xf numFmtId="49" fontId="1" fillId="9" borderId="74" xfId="0" applyNumberFormat="1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left" vertical="center" wrapText="1"/>
    </xf>
    <xf numFmtId="0" fontId="1" fillId="9" borderId="75" xfId="0" applyFont="1" applyFill="1" applyBorder="1" applyAlignment="1">
      <alignment horizontal="left" vertical="center" wrapText="1"/>
    </xf>
    <xf numFmtId="0" fontId="1" fillId="9" borderId="66" xfId="0" applyFont="1" applyFill="1" applyBorder="1" applyAlignment="1">
      <alignment horizontal="left" vertical="center" wrapText="1"/>
    </xf>
    <xf numFmtId="0" fontId="1" fillId="9" borderId="74" xfId="0" applyFont="1" applyFill="1" applyBorder="1" applyAlignment="1">
      <alignment horizontal="left" vertical="center" wrapText="1"/>
    </xf>
    <xf numFmtId="0" fontId="48" fillId="5" borderId="50" xfId="0" applyFont="1" applyFill="1" applyBorder="1" applyAlignment="1">
      <alignment vertical="center" wrapText="1"/>
    </xf>
    <xf numFmtId="0" fontId="50" fillId="0" borderId="75" xfId="0" applyFont="1" applyBorder="1" applyAlignment="1">
      <alignment vertical="center" wrapText="1"/>
    </xf>
    <xf numFmtId="0" fontId="50" fillId="0" borderId="66" xfId="0" applyFont="1" applyBorder="1" applyAlignment="1">
      <alignment vertical="center" wrapText="1"/>
    </xf>
    <xf numFmtId="0" fontId="50" fillId="0" borderId="74" xfId="0" applyFont="1" applyBorder="1" applyAlignment="1">
      <alignment vertical="center" wrapText="1"/>
    </xf>
    <xf numFmtId="0" fontId="49" fillId="0" borderId="53" xfId="0" applyFont="1" applyBorder="1" applyAlignment="1">
      <alignment vertical="center"/>
    </xf>
    <xf numFmtId="0" fontId="49" fillId="0" borderId="75" xfId="0" applyFont="1" applyBorder="1" applyAlignment="1">
      <alignment vertical="center"/>
    </xf>
    <xf numFmtId="0" fontId="49" fillId="0" borderId="66" xfId="0" applyFont="1" applyBorder="1" applyAlignment="1">
      <alignment vertical="center"/>
    </xf>
    <xf numFmtId="0" fontId="49" fillId="0" borderId="74" xfId="0" applyFont="1" applyBorder="1" applyAlignment="1">
      <alignment vertical="center"/>
    </xf>
    <xf numFmtId="0" fontId="1" fillId="13" borderId="57" xfId="0" applyFont="1" applyFill="1" applyBorder="1" applyAlignment="1">
      <alignment horizontal="center" vertical="center" wrapText="1"/>
    </xf>
    <xf numFmtId="0" fontId="1" fillId="13" borderId="23" xfId="0" applyFont="1" applyFill="1" applyBorder="1" applyAlignment="1">
      <alignment horizontal="center" vertical="center"/>
    </xf>
    <xf numFmtId="0" fontId="1" fillId="13" borderId="67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13" borderId="49" xfId="0" applyFont="1" applyFill="1" applyBorder="1" applyAlignment="1">
      <alignment horizontal="center" vertical="center"/>
    </xf>
    <xf numFmtId="0" fontId="7" fillId="13" borderId="24" xfId="0" applyFont="1" applyFill="1" applyBorder="1" applyAlignment="1">
      <alignment horizontal="center" vertical="center" wrapText="1"/>
    </xf>
    <xf numFmtId="0" fontId="7" fillId="13" borderId="79" xfId="0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3" fillId="0" borderId="76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2" xfId="0" applyFont="1" applyBorder="1" applyAlignment="1">
      <alignment vertical="center"/>
    </xf>
    <xf numFmtId="0" fontId="3" fillId="0" borderId="62" xfId="0" applyFont="1" applyBorder="1" applyAlignment="1">
      <alignment vertical="center" wrapText="1"/>
    </xf>
    <xf numFmtId="0" fontId="3" fillId="0" borderId="80" xfId="0" applyFont="1" applyBorder="1" applyAlignment="1">
      <alignment vertical="center" wrapText="1"/>
    </xf>
    <xf numFmtId="0" fontId="2" fillId="5" borderId="2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left" vertical="center" wrapText="1"/>
    </xf>
    <xf numFmtId="0" fontId="3" fillId="0" borderId="53" xfId="0" applyFont="1" applyBorder="1" applyAlignment="1">
      <alignment vertical="center"/>
    </xf>
    <xf numFmtId="0" fontId="3" fillId="0" borderId="43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9" fontId="2" fillId="13" borderId="35" xfId="0" applyNumberFormat="1" applyFont="1" applyFill="1" applyBorder="1" applyAlignment="1">
      <alignment horizontal="center" vertical="center" wrapText="1"/>
    </xf>
    <xf numFmtId="0" fontId="1" fillId="13" borderId="36" xfId="0" applyFont="1" applyFill="1" applyBorder="1" applyAlignment="1">
      <alignment horizontal="center" vertical="center"/>
    </xf>
    <xf numFmtId="0" fontId="7" fillId="13" borderId="36" xfId="0" applyFont="1" applyFill="1" applyBorder="1" applyAlignment="1">
      <alignment wrapText="1"/>
    </xf>
    <xf numFmtId="0" fontId="1" fillId="13" borderId="50" xfId="0" applyFont="1" applyFill="1" applyBorder="1" applyAlignment="1">
      <alignment horizontal="center" vertical="center"/>
    </xf>
    <xf numFmtId="0" fontId="7" fillId="13" borderId="57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justify" wrapText="1"/>
    </xf>
    <xf numFmtId="0" fontId="2" fillId="0" borderId="0" xfId="0" applyFont="1" applyAlignment="1">
      <alignment horizontal="center" wrapText="1"/>
    </xf>
    <xf numFmtId="0" fontId="15" fillId="0" borderId="0" xfId="2" applyFont="1" applyAlignment="1">
      <alignment horizontal="center"/>
    </xf>
    <xf numFmtId="0" fontId="1" fillId="13" borderId="24" xfId="0" applyFont="1" applyFill="1" applyBorder="1" applyAlignment="1">
      <alignment horizontal="center" vertical="center" wrapText="1"/>
    </xf>
    <xf numFmtId="0" fontId="1" fillId="13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justify"/>
    </xf>
    <xf numFmtId="0" fontId="3" fillId="0" borderId="74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13" borderId="16" xfId="0" applyFont="1" applyFill="1" applyBorder="1" applyAlignment="1">
      <alignment horizontal="center"/>
    </xf>
    <xf numFmtId="0" fontId="3" fillId="13" borderId="7" xfId="0" applyFont="1" applyFill="1" applyBorder="1"/>
    <xf numFmtId="0" fontId="2" fillId="13" borderId="2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51" xfId="0" applyFont="1" applyBorder="1"/>
    <xf numFmtId="0" fontId="3" fillId="8" borderId="14" xfId="0" applyFont="1" applyFill="1" applyBorder="1"/>
    <xf numFmtId="0" fontId="3" fillId="8" borderId="15" xfId="0" applyFont="1" applyFill="1" applyBorder="1"/>
    <xf numFmtId="0" fontId="3" fillId="0" borderId="9" xfId="0" applyFont="1" applyBorder="1" applyAlignment="1">
      <alignment horizontal="center"/>
    </xf>
    <xf numFmtId="0" fontId="3" fillId="0" borderId="44" xfId="0" applyFont="1" applyBorder="1"/>
    <xf numFmtId="0" fontId="3" fillId="0" borderId="1" xfId="0" applyFont="1" applyBorder="1"/>
    <xf numFmtId="0" fontId="3" fillId="8" borderId="1" xfId="0" applyFont="1" applyFill="1" applyBorder="1"/>
    <xf numFmtId="0" fontId="3" fillId="0" borderId="11" xfId="0" applyFont="1" applyBorder="1" applyAlignment="1">
      <alignment horizontal="center"/>
    </xf>
    <xf numFmtId="0" fontId="3" fillId="0" borderId="73" xfId="0" applyFont="1" applyBorder="1"/>
    <xf numFmtId="0" fontId="3" fillId="0" borderId="12" xfId="0" applyFont="1" applyBorder="1"/>
    <xf numFmtId="0" fontId="3" fillId="0" borderId="13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wrapText="1"/>
    </xf>
    <xf numFmtId="0" fontId="2" fillId="4" borderId="18" xfId="0" applyFont="1" applyFill="1" applyBorder="1"/>
    <xf numFmtId="9" fontId="2" fillId="4" borderId="22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9" fontId="2" fillId="0" borderId="5" xfId="0" applyNumberFormat="1" applyFont="1" applyBorder="1"/>
    <xf numFmtId="0" fontId="2" fillId="0" borderId="16" xfId="0" applyFont="1" applyBorder="1"/>
    <xf numFmtId="0" fontId="3" fillId="0" borderId="28" xfId="0" applyFont="1" applyBorder="1"/>
    <xf numFmtId="0" fontId="3" fillId="0" borderId="7" xfId="0" applyFont="1" applyBorder="1"/>
    <xf numFmtId="0" fontId="2" fillId="0" borderId="9" xfId="0" applyFont="1" applyBorder="1" applyAlignment="1">
      <alignment horizontal="center"/>
    </xf>
    <xf numFmtId="0" fontId="2" fillId="0" borderId="44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0" xfId="0" applyFont="1" applyBorder="1"/>
    <xf numFmtId="0" fontId="2" fillId="8" borderId="1" xfId="0" applyFont="1" applyFill="1" applyBorder="1"/>
    <xf numFmtId="0" fontId="3" fillId="0" borderId="1" xfId="0" applyFont="1" applyFill="1" applyBorder="1"/>
    <xf numFmtId="0" fontId="2" fillId="4" borderId="24" xfId="0" applyFont="1" applyFill="1" applyBorder="1" applyAlignment="1">
      <alignment horizontal="center"/>
    </xf>
    <xf numFmtId="0" fontId="2" fillId="4" borderId="40" xfId="0" applyFont="1" applyFill="1" applyBorder="1"/>
    <xf numFmtId="0" fontId="2" fillId="4" borderId="25" xfId="0" applyFont="1" applyFill="1" applyBorder="1"/>
    <xf numFmtId="9" fontId="2" fillId="4" borderId="26" xfId="0" applyNumberFormat="1" applyFont="1" applyFill="1" applyBorder="1"/>
    <xf numFmtId="0" fontId="2" fillId="0" borderId="17" xfId="0" applyFont="1" applyBorder="1" applyAlignment="1">
      <alignment horizontal="center"/>
    </xf>
    <xf numFmtId="0" fontId="2" fillId="0" borderId="42" xfId="0" applyFont="1" applyBorder="1"/>
    <xf numFmtId="0" fontId="2" fillId="0" borderId="18" xfId="0" applyFont="1" applyBorder="1"/>
    <xf numFmtId="0" fontId="2" fillId="0" borderId="18" xfId="0" applyFont="1" applyFill="1" applyBorder="1"/>
    <xf numFmtId="0" fontId="2" fillId="0" borderId="22" xfId="0" applyFont="1" applyBorder="1"/>
    <xf numFmtId="0" fontId="2" fillId="0" borderId="24" xfId="0" applyFont="1" applyBorder="1" applyAlignment="1">
      <alignment horizontal="center"/>
    </xf>
    <xf numFmtId="0" fontId="2" fillId="0" borderId="40" xfId="0" applyFont="1" applyBorder="1"/>
    <xf numFmtId="0" fontId="2" fillId="0" borderId="25" xfId="0" applyFont="1" applyBorder="1"/>
    <xf numFmtId="0" fontId="2" fillId="0" borderId="25" xfId="0" applyFont="1" applyFill="1" applyBorder="1"/>
    <xf numFmtId="9" fontId="2" fillId="0" borderId="26" xfId="0" applyNumberFormat="1" applyFont="1" applyBorder="1"/>
    <xf numFmtId="0" fontId="2" fillId="4" borderId="23" xfId="0" applyFont="1" applyFill="1" applyBorder="1" applyAlignment="1">
      <alignment horizontal="center"/>
    </xf>
    <xf numFmtId="0" fontId="2" fillId="4" borderId="49" xfId="0" applyFont="1" applyFill="1" applyBorder="1" applyAlignment="1">
      <alignment wrapText="1"/>
    </xf>
    <xf numFmtId="0" fontId="2" fillId="4" borderId="48" xfId="0" applyFont="1" applyFill="1" applyBorder="1"/>
    <xf numFmtId="0" fontId="2" fillId="4" borderId="49" xfId="0" applyFont="1" applyFill="1" applyBorder="1"/>
    <xf numFmtId="9" fontId="2" fillId="4" borderId="19" xfId="0" applyNumberFormat="1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/>
    <xf numFmtId="9" fontId="2" fillId="4" borderId="13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7" fillId="0" borderId="0" xfId="0" applyFont="1" applyAlignment="1">
      <alignment vertical="center"/>
    </xf>
    <xf numFmtId="0" fontId="57" fillId="0" borderId="0" xfId="0" applyFont="1"/>
    <xf numFmtId="0" fontId="1" fillId="0" borderId="60" xfId="0" applyFont="1" applyBorder="1"/>
    <xf numFmtId="0" fontId="1" fillId="0" borderId="62" xfId="0" applyFont="1" applyBorder="1"/>
    <xf numFmtId="0" fontId="1" fillId="0" borderId="65" xfId="0" applyFont="1" applyBorder="1"/>
    <xf numFmtId="0" fontId="7" fillId="5" borderId="3" xfId="0" applyFont="1" applyFill="1" applyBorder="1"/>
    <xf numFmtId="0" fontId="47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right"/>
    </xf>
    <xf numFmtId="0" fontId="3" fillId="0" borderId="0" xfId="3" applyFont="1" applyAlignment="1">
      <alignment horizontal="right"/>
    </xf>
    <xf numFmtId="0" fontId="1" fillId="4" borderId="38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6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center" vertical="center"/>
    </xf>
    <xf numFmtId="0" fontId="3" fillId="0" borderId="5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2" xfId="0" applyFont="1" applyFill="1" applyBorder="1" applyAlignment="1">
      <alignment vertical="center"/>
    </xf>
    <xf numFmtId="0" fontId="2" fillId="0" borderId="52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" fillId="5" borderId="38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33" fillId="5" borderId="50" xfId="0" applyFont="1" applyFill="1" applyBorder="1" applyAlignment="1">
      <alignment horizontal="center" vertical="center"/>
    </xf>
    <xf numFmtId="0" fontId="33" fillId="5" borderId="29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vertical="center" wrapText="1"/>
    </xf>
    <xf numFmtId="0" fontId="3" fillId="5" borderId="52" xfId="0" applyFont="1" applyFill="1" applyBorder="1" applyAlignment="1">
      <alignment vertical="center"/>
    </xf>
    <xf numFmtId="0" fontId="3" fillId="0" borderId="7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41" xfId="0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4" xfId="0" applyFont="1" applyBorder="1" applyAlignment="1">
      <alignment vertical="center"/>
    </xf>
    <xf numFmtId="0" fontId="2" fillId="5" borderId="50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/>
    </xf>
    <xf numFmtId="0" fontId="33" fillId="5" borderId="29" xfId="0" applyFont="1" applyFill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/>
    </xf>
    <xf numFmtId="0" fontId="3" fillId="0" borderId="75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66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3" fillId="0" borderId="45" xfId="0" applyFont="1" applyBorder="1" applyAlignment="1">
      <alignment horizontal="left" wrapText="1"/>
    </xf>
    <xf numFmtId="0" fontId="3" fillId="5" borderId="50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left" wrapText="1"/>
    </xf>
    <xf numFmtId="0" fontId="3" fillId="0" borderId="41" xfId="0" applyFont="1" applyBorder="1" applyAlignment="1">
      <alignment wrapText="1"/>
    </xf>
    <xf numFmtId="0" fontId="3" fillId="0" borderId="43" xfId="0" applyFont="1" applyBorder="1" applyAlignment="1">
      <alignment horizontal="justify" wrapText="1"/>
    </xf>
    <xf numFmtId="0" fontId="2" fillId="13" borderId="38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3" fillId="0" borderId="44" xfId="0" applyFont="1" applyBorder="1" applyAlignment="1">
      <alignment horizontal="justify" vertical="center" wrapText="1"/>
    </xf>
    <xf numFmtId="0" fontId="12" fillId="0" borderId="41" xfId="0" applyFont="1" applyBorder="1" applyAlignment="1">
      <alignment horizontal="justify" vertical="justify" wrapText="1"/>
    </xf>
    <xf numFmtId="0" fontId="12" fillId="0" borderId="43" xfId="0" applyFont="1" applyBorder="1" applyAlignment="1">
      <alignment horizontal="justify" vertical="justify" wrapText="1"/>
    </xf>
    <xf numFmtId="0" fontId="12" fillId="0" borderId="45" xfId="0" applyFont="1" applyBorder="1" applyAlignment="1">
      <alignment horizontal="justify" vertical="justify" wrapText="1"/>
    </xf>
    <xf numFmtId="0" fontId="15" fillId="0" borderId="39" xfId="0" applyFont="1" applyBorder="1" applyAlignment="1">
      <alignment horizontal="justify" vertical="justify" wrapText="1"/>
    </xf>
    <xf numFmtId="0" fontId="3" fillId="0" borderId="77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2" fillId="0" borderId="36" xfId="0" applyFont="1" applyBorder="1"/>
    <xf numFmtId="0" fontId="2" fillId="0" borderId="38" xfId="0" applyFont="1" applyFill="1" applyBorder="1" applyAlignment="1">
      <alignment horizontal="right" vertical="top"/>
    </xf>
    <xf numFmtId="0" fontId="7" fillId="5" borderId="37" xfId="0" applyFont="1" applyFill="1" applyBorder="1" applyAlignment="1">
      <alignment horizontal="right" vertical="center" wrapText="1"/>
    </xf>
    <xf numFmtId="0" fontId="1" fillId="0" borderId="55" xfId="0" applyFont="1" applyBorder="1" applyAlignment="1">
      <alignment vertical="center" wrapText="1"/>
    </xf>
    <xf numFmtId="0" fontId="1" fillId="0" borderId="62" xfId="0" applyFont="1" applyBorder="1" applyAlignment="1">
      <alignment vertical="center" wrapText="1"/>
    </xf>
    <xf numFmtId="0" fontId="1" fillId="0" borderId="65" xfId="0" applyFont="1" applyBorder="1" applyAlignment="1">
      <alignment vertical="center" wrapText="1"/>
    </xf>
    <xf numFmtId="0" fontId="7" fillId="5" borderId="37" xfId="0" applyFont="1" applyFill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3" fillId="9" borderId="55" xfId="0" applyFont="1" applyFill="1" applyBorder="1" applyAlignment="1">
      <alignment vertical="center" wrapText="1"/>
    </xf>
    <xf numFmtId="0" fontId="3" fillId="9" borderId="62" xfId="0" applyFont="1" applyFill="1" applyBorder="1" applyAlignment="1">
      <alignment vertical="center" wrapText="1"/>
    </xf>
    <xf numFmtId="0" fontId="3" fillId="9" borderId="56" xfId="0" applyFont="1" applyFill="1" applyBorder="1" applyAlignment="1">
      <alignment vertical="center" wrapText="1"/>
    </xf>
    <xf numFmtId="0" fontId="3" fillId="9" borderId="53" xfId="0" applyFont="1" applyFill="1" applyBorder="1" applyAlignment="1">
      <alignment vertical="center" wrapText="1"/>
    </xf>
    <xf numFmtId="0" fontId="3" fillId="9" borderId="43" xfId="0" applyFont="1" applyFill="1" applyBorder="1" applyAlignment="1">
      <alignment vertical="center" wrapText="1"/>
    </xf>
    <xf numFmtId="0" fontId="3" fillId="9" borderId="54" xfId="0" applyFont="1" applyFill="1" applyBorder="1" applyAlignment="1">
      <alignment vertical="center" wrapText="1"/>
    </xf>
    <xf numFmtId="0" fontId="60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62" fillId="0" borderId="0" xfId="0" applyFont="1" applyAlignment="1">
      <alignment vertical="center"/>
    </xf>
    <xf numFmtId="0" fontId="3" fillId="0" borderId="0" xfId="11" applyFont="1" applyAlignment="1">
      <alignment horizontal="left"/>
    </xf>
    <xf numFmtId="0" fontId="2" fillId="0" borderId="0" xfId="11" applyFont="1" applyAlignment="1">
      <alignment horizontal="center"/>
    </xf>
    <xf numFmtId="0" fontId="2" fillId="0" borderId="0" xfId="11" applyFont="1" applyAlignment="1">
      <alignment horizontal="center" wrapText="1"/>
    </xf>
    <xf numFmtId="0" fontId="3" fillId="0" borderId="0" xfId="11" applyFont="1" applyBorder="1" applyAlignment="1">
      <alignment horizontal="left" vertical="top"/>
    </xf>
    <xf numFmtId="0" fontId="3" fillId="0" borderId="0" xfId="11" applyFont="1" applyBorder="1" applyAlignment="1">
      <alignment horizontal="center" vertical="top"/>
    </xf>
    <xf numFmtId="0" fontId="3" fillId="0" borderId="0" xfId="11" applyFont="1" applyBorder="1" applyAlignment="1">
      <alignment horizontal="center" wrapText="1"/>
    </xf>
    <xf numFmtId="0" fontId="2" fillId="0" borderId="0" xfId="11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58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left" vertical="center"/>
    </xf>
    <xf numFmtId="0" fontId="2" fillId="5" borderId="50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33" fillId="5" borderId="35" xfId="0" applyFont="1" applyFill="1" applyBorder="1" applyAlignment="1">
      <alignment horizontal="center"/>
    </xf>
    <xf numFmtId="0" fontId="33" fillId="5" borderId="5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left"/>
    </xf>
    <xf numFmtId="0" fontId="2" fillId="4" borderId="34" xfId="0" applyFont="1" applyFill="1" applyBorder="1" applyAlignment="1">
      <alignment horizontal="left"/>
    </xf>
    <xf numFmtId="0" fontId="2" fillId="0" borderId="50" xfId="0" applyFont="1" applyBorder="1" applyAlignment="1">
      <alignment horizontal="left" vertical="center" wrapText="1"/>
    </xf>
    <xf numFmtId="0" fontId="59" fillId="0" borderId="57" xfId="0" applyFont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justify" wrapText="1"/>
    </xf>
    <xf numFmtId="49" fontId="4" fillId="0" borderId="39" xfId="0" applyNumberFormat="1" applyFont="1" applyBorder="1" applyAlignment="1">
      <alignment horizontal="left" vertical="justify" wrapText="1"/>
    </xf>
    <xf numFmtId="49" fontId="4" fillId="0" borderId="36" xfId="0" applyNumberFormat="1" applyFont="1" applyBorder="1" applyAlignment="1">
      <alignment horizontal="left" vertical="justify" wrapText="1"/>
    </xf>
    <xf numFmtId="49" fontId="4" fillId="0" borderId="52" xfId="0" applyNumberFormat="1" applyFont="1" applyBorder="1" applyAlignment="1">
      <alignment horizontal="left" vertical="justify" wrapText="1"/>
    </xf>
    <xf numFmtId="0" fontId="4" fillId="5" borderId="71" xfId="0" applyFont="1" applyFill="1" applyBorder="1" applyAlignment="1">
      <alignment horizontal="left" vertical="justify" wrapText="1"/>
    </xf>
    <xf numFmtId="0" fontId="4" fillId="5" borderId="28" xfId="0" applyFont="1" applyFill="1" applyBorder="1" applyAlignment="1">
      <alignment horizontal="left" vertical="justify" wrapText="1"/>
    </xf>
    <xf numFmtId="0" fontId="4" fillId="5" borderId="29" xfId="0" applyFont="1" applyFill="1" applyBorder="1" applyAlignment="1">
      <alignment horizontal="left" vertical="justify" wrapText="1"/>
    </xf>
    <xf numFmtId="0" fontId="2" fillId="5" borderId="39" xfId="0" applyFont="1" applyFill="1" applyBorder="1" applyAlignment="1">
      <alignment horizontal="left" vertical="center"/>
    </xf>
    <xf numFmtId="0" fontId="2" fillId="5" borderId="36" xfId="0" applyFont="1" applyFill="1" applyBorder="1" applyAlignment="1">
      <alignment horizontal="left" vertical="center"/>
    </xf>
    <xf numFmtId="0" fontId="2" fillId="5" borderId="52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35" xfId="2" applyFont="1" applyBorder="1" applyAlignment="1">
      <alignment horizontal="left"/>
    </xf>
    <xf numFmtId="0" fontId="15" fillId="0" borderId="36" xfId="2" applyFont="1" applyBorder="1" applyAlignment="1">
      <alignment horizontal="left"/>
    </xf>
    <xf numFmtId="0" fontId="15" fillId="0" borderId="37" xfId="2" applyFont="1" applyBorder="1" applyAlignment="1">
      <alignment horizontal="left"/>
    </xf>
    <xf numFmtId="0" fontId="3" fillId="0" borderId="33" xfId="0" applyFont="1" applyBorder="1" applyAlignment="1">
      <alignment horizontal="right"/>
    </xf>
    <xf numFmtId="0" fontId="2" fillId="13" borderId="58" xfId="0" applyFont="1" applyFill="1" applyBorder="1" applyAlignment="1">
      <alignment horizontal="center" vertical="center" wrapText="1"/>
    </xf>
    <xf numFmtId="0" fontId="2" fillId="13" borderId="59" xfId="0" applyFont="1" applyFill="1" applyBorder="1" applyAlignment="1">
      <alignment horizontal="center" vertical="center" wrapText="1"/>
    </xf>
    <xf numFmtId="0" fontId="2" fillId="13" borderId="72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49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21" xfId="0" applyFont="1" applyFill="1" applyBorder="1" applyAlignment="1">
      <alignment horizontal="center" vertical="center" wrapText="1"/>
    </xf>
    <xf numFmtId="0" fontId="2" fillId="13" borderId="20" xfId="0" applyFont="1" applyFill="1" applyBorder="1" applyAlignment="1">
      <alignment horizontal="center" wrapText="1"/>
    </xf>
    <xf numFmtId="0" fontId="2" fillId="13" borderId="23" xfId="0" applyFont="1" applyFill="1" applyBorder="1" applyAlignment="1">
      <alignment horizontal="center" wrapText="1"/>
    </xf>
    <xf numFmtId="0" fontId="2" fillId="13" borderId="2" xfId="0" applyFont="1" applyFill="1" applyBorder="1" applyAlignment="1">
      <alignment horizontal="center"/>
    </xf>
    <xf numFmtId="0" fontId="2" fillId="13" borderId="49" xfId="0" applyFont="1" applyFill="1" applyBorder="1" applyAlignment="1">
      <alignment horizontal="center"/>
    </xf>
    <xf numFmtId="0" fontId="2" fillId="13" borderId="61" xfId="0" applyFont="1" applyFill="1" applyBorder="1" applyAlignment="1">
      <alignment horizontal="center"/>
    </xf>
    <xf numFmtId="0" fontId="2" fillId="13" borderId="44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 vertical="center" wrapText="1"/>
    </xf>
    <xf numFmtId="0" fontId="7" fillId="13" borderId="50" xfId="0" applyFont="1" applyFill="1" applyBorder="1" applyAlignment="1">
      <alignment horizontal="center" vertical="center" wrapText="1"/>
    </xf>
    <xf numFmtId="0" fontId="7" fillId="13" borderId="47" xfId="0" applyFont="1" applyFill="1" applyBorder="1" applyAlignment="1">
      <alignment horizontal="center" vertical="center" wrapText="1"/>
    </xf>
    <xf numFmtId="0" fontId="7" fillId="13" borderId="57" xfId="0" applyFont="1" applyFill="1" applyBorder="1" applyAlignment="1">
      <alignment horizontal="center" vertical="center" wrapText="1"/>
    </xf>
    <xf numFmtId="0" fontId="2" fillId="13" borderId="39" xfId="0" applyFont="1" applyFill="1" applyBorder="1" applyAlignment="1">
      <alignment horizontal="center" vertical="center" wrapText="1"/>
    </xf>
    <xf numFmtId="0" fontId="2" fillId="13" borderId="52" xfId="0" applyFont="1" applyFill="1" applyBorder="1" applyAlignment="1">
      <alignment horizontal="center" vertical="center" wrapText="1"/>
    </xf>
    <xf numFmtId="0" fontId="39" fillId="13" borderId="39" xfId="0" applyFont="1" applyFill="1" applyBorder="1" applyAlignment="1">
      <alignment horizontal="center" vertical="center" wrapText="1"/>
    </xf>
    <xf numFmtId="0" fontId="39" fillId="13" borderId="5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13" borderId="75" xfId="0" applyFont="1" applyFill="1" applyBorder="1" applyAlignment="1">
      <alignment horizontal="center" vertical="center" wrapText="1"/>
    </xf>
    <xf numFmtId="0" fontId="7" fillId="13" borderId="74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1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1" fillId="13" borderId="2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39" fillId="5" borderId="28" xfId="0" applyFont="1" applyFill="1" applyBorder="1" applyAlignment="1">
      <alignment horizontal="center" vertical="center" wrapText="1"/>
    </xf>
    <xf numFmtId="0" fontId="39" fillId="5" borderId="36" xfId="0" applyFont="1" applyFill="1" applyBorder="1" applyAlignment="1">
      <alignment horizontal="center" vertical="center" wrapText="1"/>
    </xf>
    <xf numFmtId="0" fontId="39" fillId="5" borderId="52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7" fillId="13" borderId="39" xfId="0" applyFont="1" applyFill="1" applyBorder="1" applyAlignment="1">
      <alignment horizontal="left" vertical="center" wrapText="1"/>
    </xf>
    <xf numFmtId="0" fontId="7" fillId="13" borderId="36" xfId="0" applyFont="1" applyFill="1" applyBorder="1" applyAlignment="1">
      <alignment horizontal="left" vertical="center" wrapText="1"/>
    </xf>
    <xf numFmtId="0" fontId="7" fillId="13" borderId="52" xfId="0" applyFont="1" applyFill="1" applyBorder="1" applyAlignment="1">
      <alignment horizontal="left" vertical="center" wrapText="1"/>
    </xf>
    <xf numFmtId="0" fontId="7" fillId="13" borderId="32" xfId="0" applyFont="1" applyFill="1" applyBorder="1" applyAlignment="1">
      <alignment horizontal="left" vertical="center" wrapText="1"/>
    </xf>
    <xf numFmtId="0" fontId="7" fillId="13" borderId="33" xfId="0" applyFont="1" applyFill="1" applyBorder="1" applyAlignment="1">
      <alignment horizontal="left" vertical="center" wrapText="1"/>
    </xf>
    <xf numFmtId="0" fontId="7" fillId="13" borderId="34" xfId="0" applyFont="1" applyFill="1" applyBorder="1" applyAlignment="1">
      <alignment horizontal="left" vertical="center" wrapText="1"/>
    </xf>
    <xf numFmtId="0" fontId="7" fillId="13" borderId="27" xfId="0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7" fillId="13" borderId="32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13" borderId="29" xfId="0" applyFont="1" applyFill="1" applyBorder="1" applyAlignment="1">
      <alignment horizontal="center" vertical="center" wrapText="1"/>
    </xf>
    <xf numFmtId="0" fontId="7" fillId="13" borderId="31" xfId="0" applyFont="1" applyFill="1" applyBorder="1" applyAlignment="1">
      <alignment horizontal="center" vertical="center" wrapText="1"/>
    </xf>
    <xf numFmtId="0" fontId="32" fillId="13" borderId="50" xfId="0" applyFont="1" applyFill="1" applyBorder="1" applyAlignment="1">
      <alignment horizontal="center" vertical="center" wrapText="1"/>
    </xf>
    <xf numFmtId="0" fontId="32" fillId="13" borderId="47" xfId="0" applyFont="1" applyFill="1" applyBorder="1" applyAlignment="1">
      <alignment horizontal="center" vertical="center" wrapText="1"/>
    </xf>
    <xf numFmtId="0" fontId="2" fillId="13" borderId="50" xfId="0" applyFont="1" applyFill="1" applyBorder="1" applyAlignment="1">
      <alignment horizontal="center" vertical="center"/>
    </xf>
    <xf numFmtId="0" fontId="2" fillId="13" borderId="47" xfId="0" applyFont="1" applyFill="1" applyBorder="1" applyAlignment="1">
      <alignment horizontal="center" vertical="center"/>
    </xf>
    <xf numFmtId="0" fontId="7" fillId="13" borderId="50" xfId="0" applyFont="1" applyFill="1" applyBorder="1" applyAlignment="1">
      <alignment horizontal="center" wrapText="1"/>
    </xf>
    <xf numFmtId="0" fontId="7" fillId="13" borderId="47" xfId="0" applyFont="1" applyFill="1" applyBorder="1" applyAlignment="1">
      <alignment horizontal="center" wrapText="1"/>
    </xf>
    <xf numFmtId="0" fontId="7" fillId="13" borderId="57" xfId="0" applyFont="1" applyFill="1" applyBorder="1" applyAlignment="1">
      <alignment horizontal="center" wrapText="1"/>
    </xf>
    <xf numFmtId="0" fontId="7" fillId="13" borderId="29" xfId="0" applyFont="1" applyFill="1" applyBorder="1" applyAlignment="1">
      <alignment horizontal="center"/>
    </xf>
    <xf numFmtId="0" fontId="7" fillId="13" borderId="31" xfId="0" applyFont="1" applyFill="1" applyBorder="1" applyAlignment="1">
      <alignment horizontal="center"/>
    </xf>
    <xf numFmtId="0" fontId="7" fillId="13" borderId="34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3" borderId="15" xfId="0" applyFont="1" applyFill="1" applyBorder="1" applyAlignment="1">
      <alignment horizontal="center"/>
    </xf>
    <xf numFmtId="0" fontId="7" fillId="13" borderId="39" xfId="0" applyFont="1" applyFill="1" applyBorder="1" applyAlignment="1">
      <alignment horizontal="center"/>
    </xf>
    <xf numFmtId="0" fontId="7" fillId="13" borderId="52" xfId="0" applyFont="1" applyFill="1" applyBorder="1" applyAlignment="1">
      <alignment horizontal="center"/>
    </xf>
    <xf numFmtId="0" fontId="1" fillId="0" borderId="0" xfId="0" applyFont="1" applyBorder="1"/>
    <xf numFmtId="0" fontId="7" fillId="13" borderId="39" xfId="0" applyFont="1" applyFill="1" applyBorder="1" applyAlignment="1">
      <alignment horizontal="center" vertical="center"/>
    </xf>
    <xf numFmtId="0" fontId="7" fillId="13" borderId="36" xfId="0" applyFont="1" applyFill="1" applyBorder="1" applyAlignment="1">
      <alignment horizontal="center" vertical="center"/>
    </xf>
    <xf numFmtId="0" fontId="7" fillId="13" borderId="52" xfId="0" applyFont="1" applyFill="1" applyBorder="1" applyAlignment="1">
      <alignment horizontal="center" vertical="center"/>
    </xf>
    <xf numFmtId="0" fontId="7" fillId="13" borderId="33" xfId="0" applyFont="1" applyFill="1" applyBorder="1" applyAlignment="1">
      <alignment horizontal="center" vertical="center" wrapText="1"/>
    </xf>
    <xf numFmtId="0" fontId="7" fillId="13" borderId="82" xfId="0" applyFont="1" applyFill="1" applyBorder="1" applyAlignment="1">
      <alignment horizontal="center" vertical="center" wrapText="1"/>
    </xf>
    <xf numFmtId="0" fontId="7" fillId="13" borderId="8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9" fontId="2" fillId="13" borderId="53" xfId="0" applyNumberFormat="1" applyFont="1" applyFill="1" applyBorder="1" applyAlignment="1">
      <alignment horizontal="center" vertical="center" wrapText="1"/>
    </xf>
    <xf numFmtId="9" fontId="2" fillId="13" borderId="5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13" borderId="53" xfId="0" applyFont="1" applyFill="1" applyBorder="1" applyAlignment="1">
      <alignment horizontal="center" vertical="center" wrapText="1"/>
    </xf>
    <xf numFmtId="0" fontId="7" fillId="13" borderId="43" xfId="0" applyFont="1" applyFill="1" applyBorder="1" applyAlignment="1">
      <alignment horizontal="center" vertical="center" wrapText="1"/>
    </xf>
    <xf numFmtId="0" fontId="7" fillId="13" borderId="54" xfId="0" applyFont="1" applyFill="1" applyBorder="1" applyAlignment="1">
      <alignment horizontal="center" vertical="center" wrapText="1"/>
    </xf>
    <xf numFmtId="0" fontId="7" fillId="13" borderId="3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" fillId="13" borderId="28" xfId="0" applyFont="1" applyFill="1" applyBorder="1" applyAlignment="1">
      <alignment horizontal="center"/>
    </xf>
    <xf numFmtId="0" fontId="0" fillId="13" borderId="29" xfId="0" applyFill="1" applyBorder="1" applyAlignment="1">
      <alignment horizontal="center"/>
    </xf>
    <xf numFmtId="0" fontId="56" fillId="13" borderId="3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2" fillId="13" borderId="39" xfId="0" applyFont="1" applyFill="1" applyBorder="1" applyAlignment="1">
      <alignment horizontal="center"/>
    </xf>
    <xf numFmtId="0" fontId="2" fillId="13" borderId="36" xfId="0" applyFont="1" applyFill="1" applyBorder="1" applyAlignment="1">
      <alignment horizontal="center"/>
    </xf>
    <xf numFmtId="0" fontId="59" fillId="0" borderId="36" xfId="0" applyFont="1" applyBorder="1" applyAlignment="1"/>
    <xf numFmtId="0" fontId="59" fillId="0" borderId="52" xfId="0" applyFont="1" applyBorder="1" applyAlignment="1"/>
    <xf numFmtId="0" fontId="0" fillId="0" borderId="36" xfId="0" applyBorder="1" applyAlignment="1"/>
    <xf numFmtId="0" fontId="0" fillId="0" borderId="52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1" fillId="0" borderId="1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1" fillId="0" borderId="9" xfId="0" applyFont="1" applyBorder="1" applyAlignment="1"/>
    <xf numFmtId="0" fontId="0" fillId="0" borderId="1" xfId="0" applyBorder="1" applyAlignment="1"/>
    <xf numFmtId="0" fontId="0" fillId="0" borderId="10" xfId="0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1" fillId="0" borderId="16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9" fillId="13" borderId="50" xfId="0" applyFont="1" applyFill="1" applyBorder="1" applyAlignment="1">
      <alignment horizontal="center" vertical="center"/>
    </xf>
    <xf numFmtId="0" fontId="39" fillId="13" borderId="47" xfId="0" applyFont="1" applyFill="1" applyBorder="1" applyAlignment="1">
      <alignment horizontal="center" vertical="center"/>
    </xf>
    <xf numFmtId="0" fontId="39" fillId="13" borderId="57" xfId="0" applyFont="1" applyFill="1" applyBorder="1" applyAlignment="1">
      <alignment horizontal="center" vertical="center"/>
    </xf>
    <xf numFmtId="0" fontId="39" fillId="13" borderId="50" xfId="0" applyFont="1" applyFill="1" applyBorder="1" applyAlignment="1">
      <alignment horizontal="center" vertical="center" wrapText="1"/>
    </xf>
    <xf numFmtId="0" fontId="39" fillId="13" borderId="57" xfId="0" applyFont="1" applyFill="1" applyBorder="1" applyAlignment="1">
      <alignment horizontal="center" vertical="center" wrapText="1"/>
    </xf>
    <xf numFmtId="0" fontId="39" fillId="13" borderId="75" xfId="0" applyFont="1" applyFill="1" applyBorder="1" applyAlignment="1">
      <alignment horizontal="center" vertical="center" wrapText="1"/>
    </xf>
    <xf numFmtId="0" fontId="39" fillId="13" borderId="59" xfId="0" applyFont="1" applyFill="1" applyBorder="1" applyAlignment="1">
      <alignment horizontal="center" vertical="center" wrapText="1"/>
    </xf>
    <xf numFmtId="0" fontId="39" fillId="13" borderId="6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13" borderId="39" xfId="0" applyFont="1" applyFill="1" applyBorder="1" applyAlignment="1">
      <alignment horizontal="left" wrapText="1"/>
    </xf>
    <xf numFmtId="0" fontId="7" fillId="13" borderId="36" xfId="0" applyFont="1" applyFill="1" applyBorder="1" applyAlignment="1">
      <alignment horizontal="left" wrapText="1"/>
    </xf>
    <xf numFmtId="0" fontId="7" fillId="13" borderId="52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/>
    </xf>
    <xf numFmtId="0" fontId="7" fillId="13" borderId="27" xfId="0" applyFont="1" applyFill="1" applyBorder="1" applyAlignment="1">
      <alignment horizontal="left" vertical="center" wrapText="1"/>
    </xf>
    <xf numFmtId="0" fontId="7" fillId="13" borderId="28" xfId="0" applyFont="1" applyFill="1" applyBorder="1" applyAlignment="1">
      <alignment horizontal="left" vertical="center" wrapText="1"/>
    </xf>
    <xf numFmtId="0" fontId="7" fillId="13" borderId="29" xfId="0" applyFont="1" applyFill="1" applyBorder="1" applyAlignment="1">
      <alignment horizontal="left" vertical="center" wrapText="1"/>
    </xf>
    <xf numFmtId="0" fontId="7" fillId="13" borderId="39" xfId="0" applyFont="1" applyFill="1" applyBorder="1" applyAlignment="1">
      <alignment horizontal="left" vertical="center"/>
    </xf>
    <xf numFmtId="0" fontId="7" fillId="13" borderId="36" xfId="0" applyFont="1" applyFill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1" fillId="13" borderId="50" xfId="0" applyFont="1" applyFill="1" applyBorder="1" applyAlignment="1">
      <alignment horizontal="center"/>
    </xf>
    <xf numFmtId="0" fontId="1" fillId="13" borderId="57" xfId="0" applyFont="1" applyFill="1" applyBorder="1" applyAlignment="1">
      <alignment horizontal="center"/>
    </xf>
    <xf numFmtId="0" fontId="7" fillId="13" borderId="59" xfId="0" applyFont="1" applyFill="1" applyBorder="1" applyAlignment="1">
      <alignment horizontal="center" vertical="center" wrapText="1"/>
    </xf>
    <xf numFmtId="0" fontId="7" fillId="13" borderId="70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35" xfId="0" applyFont="1" applyFill="1" applyBorder="1" applyAlignment="1">
      <alignment horizontal="center" vertical="center" wrapText="1"/>
    </xf>
    <xf numFmtId="0" fontId="7" fillId="13" borderId="60" xfId="0" applyFont="1" applyFill="1" applyBorder="1" applyAlignment="1">
      <alignment horizontal="center" vertical="center" wrapText="1"/>
    </xf>
    <xf numFmtId="0" fontId="7" fillId="13" borderId="56" xfId="0" applyFont="1" applyFill="1" applyBorder="1" applyAlignment="1">
      <alignment horizontal="center" vertical="center" wrapText="1"/>
    </xf>
    <xf numFmtId="0" fontId="32" fillId="0" borderId="0" xfId="9" applyFont="1" applyAlignment="1">
      <alignment horizontal="center" vertical="center"/>
    </xf>
    <xf numFmtId="0" fontId="32" fillId="0" borderId="0" xfId="9" applyFont="1" applyAlignment="1">
      <alignment horizontal="center" wrapText="1"/>
    </xf>
    <xf numFmtId="0" fontId="7" fillId="13" borderId="7" xfId="0" applyFont="1" applyFill="1" applyBorder="1" applyAlignment="1">
      <alignment horizontal="center" vertical="center"/>
    </xf>
    <xf numFmtId="0" fontId="7" fillId="13" borderId="75" xfId="0" applyFont="1" applyFill="1" applyBorder="1" applyAlignment="1">
      <alignment horizontal="center" vertical="center"/>
    </xf>
    <xf numFmtId="0" fontId="7" fillId="13" borderId="59" xfId="0" applyFont="1" applyFill="1" applyBorder="1" applyAlignment="1">
      <alignment horizontal="center" vertical="center"/>
    </xf>
    <xf numFmtId="0" fontId="7" fillId="13" borderId="60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3" borderId="17" xfId="0" applyFont="1" applyFill="1" applyBorder="1" applyAlignment="1">
      <alignment horizontal="center" vertical="center" wrapText="1"/>
    </xf>
    <xf numFmtId="0" fontId="7" fillId="13" borderId="28" xfId="0" applyFont="1" applyFill="1" applyBorder="1" applyAlignment="1">
      <alignment horizontal="center"/>
    </xf>
    <xf numFmtId="0" fontId="7" fillId="13" borderId="28" xfId="0" applyFont="1" applyFill="1" applyBorder="1" applyAlignment="1">
      <alignment horizontal="center" vertical="center"/>
    </xf>
    <xf numFmtId="0" fontId="7" fillId="13" borderId="29" xfId="0" applyFont="1" applyFill="1" applyBorder="1" applyAlignment="1">
      <alignment horizontal="center" vertical="center"/>
    </xf>
    <xf numFmtId="0" fontId="7" fillId="13" borderId="77" xfId="0" applyFont="1" applyFill="1" applyBorder="1" applyAlignment="1">
      <alignment horizontal="center" vertical="center"/>
    </xf>
    <xf numFmtId="0" fontId="7" fillId="13" borderId="76" xfId="0" applyFont="1" applyFill="1" applyBorder="1" applyAlignment="1">
      <alignment horizontal="center" vertical="center"/>
    </xf>
    <xf numFmtId="0" fontId="7" fillId="13" borderId="55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" fillId="10" borderId="39" xfId="0" applyFont="1" applyFill="1" applyBorder="1" applyAlignment="1">
      <alignment horizontal="left" vertical="center" wrapText="1"/>
    </xf>
    <xf numFmtId="0" fontId="2" fillId="10" borderId="36" xfId="0" applyFont="1" applyFill="1" applyBorder="1" applyAlignment="1">
      <alignment horizontal="left" vertical="center" wrapText="1"/>
    </xf>
    <xf numFmtId="0" fontId="39" fillId="10" borderId="27" xfId="0" applyFont="1" applyFill="1" applyBorder="1" applyAlignment="1">
      <alignment horizontal="left" vertical="center" wrapText="1"/>
    </xf>
    <xf numFmtId="0" fontId="39" fillId="10" borderId="28" xfId="0" applyFont="1" applyFill="1" applyBorder="1" applyAlignment="1">
      <alignment horizontal="left" vertical="center" wrapText="1"/>
    </xf>
    <xf numFmtId="0" fontId="39" fillId="4" borderId="16" xfId="0" applyFont="1" applyFill="1" applyBorder="1" applyAlignment="1">
      <alignment horizontal="center" vertical="center" wrapText="1"/>
    </xf>
    <xf numFmtId="0" fontId="39" fillId="4" borderId="7" xfId="0" applyFont="1" applyFill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58" xfId="0" applyFont="1" applyFill="1" applyBorder="1" applyAlignment="1">
      <alignment horizontal="center" vertical="center" wrapText="1"/>
    </xf>
    <xf numFmtId="0" fontId="7" fillId="4" borderId="6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wrapText="1"/>
    </xf>
    <xf numFmtId="0" fontId="7" fillId="4" borderId="34" xfId="0" applyFont="1" applyFill="1" applyBorder="1" applyAlignment="1">
      <alignment horizontal="center" wrapText="1"/>
    </xf>
    <xf numFmtId="0" fontId="39" fillId="10" borderId="6" xfId="0" applyFont="1" applyFill="1" applyBorder="1" applyAlignment="1">
      <alignment horizontal="left" vertical="center" wrapText="1"/>
    </xf>
    <xf numFmtId="0" fontId="39" fillId="10" borderId="71" xfId="0" applyFont="1" applyFill="1" applyBorder="1" applyAlignment="1">
      <alignment horizontal="left" vertical="center" wrapText="1"/>
    </xf>
    <xf numFmtId="0" fontId="39" fillId="10" borderId="30" xfId="0" applyFont="1" applyFill="1" applyBorder="1" applyAlignment="1">
      <alignment horizontal="left" vertical="center" wrapText="1"/>
    </xf>
    <xf numFmtId="0" fontId="39" fillId="1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justify"/>
    </xf>
    <xf numFmtId="0" fontId="5" fillId="0" borderId="0" xfId="0" applyFont="1" applyAlignment="1">
      <alignment horizontal="center" vertical="justify"/>
    </xf>
    <xf numFmtId="0" fontId="5" fillId="0" borderId="0" xfId="0" applyFont="1" applyBorder="1" applyAlignment="1">
      <alignment horizontal="right" vertical="top"/>
    </xf>
  </cellXfs>
  <cellStyles count="12">
    <cellStyle name="Comma 2" xfId="8"/>
    <cellStyle name="Normal" xfId="0" builtinId="0"/>
    <cellStyle name="Normal 2" xfId="1"/>
    <cellStyle name="Normal 2 2" xfId="4"/>
    <cellStyle name="Normal 2 3" xfId="9"/>
    <cellStyle name="Normal 3" xfId="2"/>
    <cellStyle name="Normal 3 2" xfId="3"/>
    <cellStyle name="Normal 3 3" xfId="6"/>
    <cellStyle name="Normal 4" xfId="10"/>
    <cellStyle name="Normal 5" xfId="11"/>
    <cellStyle name="Normal_Assets Final 2" xfId="5"/>
    <cellStyle name="Percent 2" xfId="7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S-THEMES\IRR\MER\References%20materials\PS%20data%20items%20v3%20200609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lock\Local%20Settings\Temporary%20Internet%20Files\OLKB\MLAR%20Return%20with%20Validation%20r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001"/>
      <sheetName val="FSA002"/>
      <sheetName val="FSA003"/>
      <sheetName val="FSA004"/>
      <sheetName val="FSA005"/>
      <sheetName val="FSA006"/>
      <sheetName val="FSA007"/>
      <sheetName val="FSA008"/>
      <sheetName val="FSA009"/>
      <sheetName val="FSA010"/>
      <sheetName val="FSA011"/>
      <sheetName val="FSA012"/>
      <sheetName val="FSA013"/>
      <sheetName val="FSA014"/>
      <sheetName val="FSA015"/>
      <sheetName val="FSA016"/>
      <sheetName val="FSA017"/>
      <sheetName val="FSA018"/>
      <sheetName val="FSA019"/>
      <sheetName val="FSA020"/>
      <sheetName val="FSA021"/>
      <sheetName val="FSA022"/>
      <sheetName val="FSA023"/>
      <sheetName val="FSA024"/>
      <sheetName val="FSA025"/>
      <sheetName val="FSA026"/>
      <sheetName val="FSA028"/>
      <sheetName val="FSA029"/>
      <sheetName val="FSA030"/>
      <sheetName val="FSA033"/>
      <sheetName val="FSA034"/>
      <sheetName val="FSA035"/>
      <sheetName val="FSA036"/>
      <sheetName val="FSA037"/>
      <sheetName val="FSA038"/>
      <sheetName val="FSA039"/>
      <sheetName val="FSA040"/>
      <sheetName val="FSA041"/>
      <sheetName val="FSA042"/>
      <sheetName val="FSA043"/>
      <sheetName val="FSA044"/>
    </sheetNames>
    <sheetDataSet>
      <sheetData sheetId="0" refreshError="1"/>
      <sheetData sheetId="1">
        <row r="1">
          <cell r="A1" t="str">
            <v>FSA002</v>
          </cell>
        </row>
      </sheetData>
      <sheetData sheetId="2" refreshError="1"/>
      <sheetData sheetId="3">
        <row r="1">
          <cell r="A1" t="str">
            <v>FSA004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  <sheetName val="HEADER"/>
      <sheetName val="Section A"/>
      <sheetName val="Section B"/>
      <sheetName val="Section C"/>
      <sheetName val="Section D1"/>
      <sheetName val="Section D2"/>
      <sheetName val="Section E1"/>
      <sheetName val="Section E2"/>
      <sheetName val="Section F1"/>
      <sheetName val="Section F2"/>
      <sheetName val="Section G1"/>
      <sheetName val="Section G2"/>
      <sheetName val="Section H1"/>
      <sheetName val="Section H2"/>
      <sheetName val="Section J"/>
      <sheetName val="Drop Dow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H1" t="str">
            <v>Thornton Securities</v>
          </cell>
        </row>
        <row r="2">
          <cell r="H2" t="str">
            <v>July</v>
          </cell>
        </row>
        <row r="3">
          <cell r="H3">
            <v>2005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4"/>
  <sheetViews>
    <sheetView tabSelected="1" workbookViewId="0">
      <selection activeCell="F28" sqref="F28"/>
    </sheetView>
  </sheetViews>
  <sheetFormatPr defaultColWidth="9.85546875" defaultRowHeight="14.25"/>
  <cols>
    <col min="1" max="1" width="4" style="263" customWidth="1"/>
    <col min="2" max="11" width="9.85546875" style="263"/>
    <col min="12" max="15" width="9.85546875" style="263" customWidth="1"/>
    <col min="16" max="16384" width="9.85546875" style="263"/>
  </cols>
  <sheetData>
    <row r="1" spans="2:15">
      <c r="B1" s="1295" t="s">
        <v>711</v>
      </c>
      <c r="C1" s="1295"/>
      <c r="D1" s="1295"/>
      <c r="E1" s="1295"/>
      <c r="F1" s="1295"/>
      <c r="G1" s="1295"/>
      <c r="H1" s="1295"/>
      <c r="I1" s="1295"/>
      <c r="J1" s="1295"/>
      <c r="K1" s="1295"/>
      <c r="L1" s="1295"/>
      <c r="M1" s="1295"/>
    </row>
    <row r="2" spans="2:15">
      <c r="B2" s="1296" t="s">
        <v>710</v>
      </c>
      <c r="C2" s="1296"/>
      <c r="D2" s="1296"/>
      <c r="E2" s="1296"/>
      <c r="F2" s="1296"/>
      <c r="G2" s="1296"/>
      <c r="H2" s="1296"/>
      <c r="I2" s="1296"/>
      <c r="J2" s="1296"/>
      <c r="K2" s="1296"/>
      <c r="L2" s="1296"/>
      <c r="M2" s="1296"/>
    </row>
    <row r="5" spans="2:15">
      <c r="B5" s="1294" t="s">
        <v>409</v>
      </c>
      <c r="C5" s="1294"/>
      <c r="D5" s="1294"/>
      <c r="E5" s="1294"/>
      <c r="F5" s="1294"/>
      <c r="G5" s="1294"/>
      <c r="H5" s="1294"/>
      <c r="I5" s="1294"/>
      <c r="J5" s="1294"/>
      <c r="K5" s="1294"/>
      <c r="L5" s="1294"/>
      <c r="M5" s="1294"/>
      <c r="N5" s="515"/>
      <c r="O5" s="515"/>
    </row>
    <row r="6" spans="2:15" ht="29.25" customHeight="1">
      <c r="B6" s="1297" t="s">
        <v>312</v>
      </c>
      <c r="C6" s="1297"/>
      <c r="D6" s="1297"/>
      <c r="E6" s="1298" t="s">
        <v>313</v>
      </c>
      <c r="F6" s="1298"/>
      <c r="G6" s="1298"/>
      <c r="I6" s="1299" t="s">
        <v>408</v>
      </c>
      <c r="J6" s="1299"/>
      <c r="K6" s="1299"/>
      <c r="L6" s="1299"/>
      <c r="M6" s="1299"/>
      <c r="N6" s="516"/>
      <c r="O6" s="516"/>
    </row>
    <row r="7" spans="2:15" ht="29.25" customHeight="1">
      <c r="B7" s="1294" t="s">
        <v>409</v>
      </c>
      <c r="C7" s="1294"/>
      <c r="D7" s="1294"/>
      <c r="E7" s="1294"/>
      <c r="F7" s="1294"/>
      <c r="G7" s="1294"/>
      <c r="H7" s="1294"/>
      <c r="I7" s="1294"/>
      <c r="J7" s="1294"/>
      <c r="K7" s="1294"/>
      <c r="L7" s="1294"/>
      <c r="M7" s="1294"/>
      <c r="N7" s="516"/>
      <c r="O7" s="516"/>
    </row>
    <row r="8" spans="2:15" ht="29.25" customHeight="1">
      <c r="B8" s="1297" t="s">
        <v>312</v>
      </c>
      <c r="C8" s="1297"/>
      <c r="D8" s="1297"/>
      <c r="E8" s="1298" t="s">
        <v>313</v>
      </c>
      <c r="F8" s="1298"/>
      <c r="G8" s="1298"/>
      <c r="I8" s="1299" t="s">
        <v>408</v>
      </c>
      <c r="J8" s="1299"/>
      <c r="K8" s="1299"/>
      <c r="L8" s="1299"/>
      <c r="M8" s="1299"/>
      <c r="N8" s="516"/>
      <c r="O8" s="516"/>
    </row>
    <row r="9" spans="2:15" ht="29.25" customHeight="1">
      <c r="B9" s="1294" t="s">
        <v>409</v>
      </c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516"/>
      <c r="O9" s="516"/>
    </row>
    <row r="10" spans="2:15" ht="29.25" customHeight="1">
      <c r="B10" s="1297" t="s">
        <v>312</v>
      </c>
      <c r="C10" s="1297"/>
      <c r="D10" s="1297"/>
      <c r="E10" s="1298" t="s">
        <v>313</v>
      </c>
      <c r="F10" s="1298"/>
      <c r="G10" s="1298"/>
      <c r="I10" s="1299" t="s">
        <v>408</v>
      </c>
      <c r="J10" s="1299"/>
      <c r="K10" s="1299"/>
      <c r="L10" s="1299"/>
      <c r="M10" s="1299"/>
      <c r="N10" s="516"/>
      <c r="O10" s="516"/>
    </row>
    <row r="11" spans="2:15">
      <c r="H11" s="515"/>
      <c r="I11" s="515"/>
      <c r="J11" s="515"/>
      <c r="K11" s="515"/>
      <c r="L11" s="515"/>
      <c r="M11" s="515"/>
      <c r="N11" s="515"/>
      <c r="O11" s="515"/>
    </row>
    <row r="12" spans="2:15" ht="65.25" customHeight="1">
      <c r="B12" s="1300" t="s">
        <v>835</v>
      </c>
      <c r="C12" s="1300"/>
      <c r="D12" s="1300"/>
      <c r="E12" s="1300"/>
      <c r="F12" s="1300"/>
      <c r="G12" s="1300"/>
      <c r="H12" s="1300"/>
      <c r="I12" s="1300"/>
      <c r="J12" s="1300"/>
      <c r="K12" s="1300"/>
      <c r="L12" s="1300"/>
      <c r="M12" s="1300"/>
    </row>
    <row r="13" spans="2:15" ht="15" customHeight="1">
      <c r="B13" s="1294" t="s">
        <v>410</v>
      </c>
      <c r="C13" s="1294"/>
      <c r="D13" s="1294"/>
      <c r="E13" s="1294"/>
      <c r="F13" s="1294"/>
      <c r="G13" s="1294"/>
    </row>
    <row r="17" spans="1:6">
      <c r="B17" s="263" t="s">
        <v>315</v>
      </c>
      <c r="F17" s="263" t="s">
        <v>316</v>
      </c>
    </row>
    <row r="18" spans="1:6">
      <c r="B18" s="263" t="s">
        <v>317</v>
      </c>
      <c r="F18" s="263" t="s">
        <v>314</v>
      </c>
    </row>
    <row r="19" spans="1:6" ht="18" customHeight="1">
      <c r="F19" s="263" t="s">
        <v>316</v>
      </c>
    </row>
    <row r="20" spans="1:6">
      <c r="F20" s="263" t="s">
        <v>314</v>
      </c>
    </row>
    <row r="21" spans="1:6" ht="20.25" customHeight="1">
      <c r="F21" s="263" t="s">
        <v>316</v>
      </c>
    </row>
    <row r="22" spans="1:6">
      <c r="F22" s="263" t="s">
        <v>314</v>
      </c>
    </row>
    <row r="24" spans="1:6">
      <c r="A24" s="517" t="s">
        <v>768</v>
      </c>
    </row>
  </sheetData>
  <mergeCells count="16">
    <mergeCell ref="B13:G13"/>
    <mergeCell ref="B1:M1"/>
    <mergeCell ref="B2:M2"/>
    <mergeCell ref="B10:D10"/>
    <mergeCell ref="E10:G10"/>
    <mergeCell ref="I10:M10"/>
    <mergeCell ref="B6:D6"/>
    <mergeCell ref="E6:G6"/>
    <mergeCell ref="I6:M6"/>
    <mergeCell ref="B5:M5"/>
    <mergeCell ref="B12:M12"/>
    <mergeCell ref="B7:M7"/>
    <mergeCell ref="B8:D8"/>
    <mergeCell ref="E8:G8"/>
    <mergeCell ref="I8:M8"/>
    <mergeCell ref="B9:M9"/>
  </mergeCells>
  <printOptions horizontalCentered="1"/>
  <pageMargins left="0.36" right="0.33" top="0.75" bottom="0.75" header="0.3" footer="0.3"/>
  <pageSetup scale="81" orientation="portrait" r:id="rId1"/>
  <headerFooter>
    <oddHeader>&amp;L&amp;"Tahoma,Bold"Банка/Штедилница______________________&amp;R&amp;"Tahoma,Bold"Образец И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51"/>
  <sheetViews>
    <sheetView topLeftCell="B25" zoomScaleNormal="100" workbookViewId="0">
      <selection activeCell="C10" sqref="C10"/>
    </sheetView>
  </sheetViews>
  <sheetFormatPr defaultColWidth="9.140625" defaultRowHeight="14.25"/>
  <cols>
    <col min="1" max="1" width="9.140625" style="1"/>
    <col min="2" max="2" width="11.5703125" style="1" bestFit="1" customWidth="1"/>
    <col min="3" max="3" width="33.140625" style="1" customWidth="1"/>
    <col min="4" max="4" width="85.28515625" style="1" customWidth="1"/>
    <col min="5" max="8" width="20.140625" style="1" customWidth="1"/>
    <col min="9" max="16384" width="9.140625" style="1"/>
  </cols>
  <sheetData>
    <row r="1" spans="2:8">
      <c r="B1" s="1304" t="s">
        <v>718</v>
      </c>
      <c r="C1" s="1304"/>
      <c r="D1" s="1304"/>
    </row>
    <row r="3" spans="2:8" ht="15" thickBot="1">
      <c r="B3" s="177" t="s">
        <v>490</v>
      </c>
    </row>
    <row r="4" spans="2:8" ht="29.25" thickBot="1">
      <c r="B4" s="359" t="s">
        <v>0</v>
      </c>
      <c r="C4" s="1226" t="s">
        <v>354</v>
      </c>
      <c r="D4" s="1227" t="s">
        <v>29</v>
      </c>
      <c r="E4" s="6"/>
      <c r="F4" s="6"/>
      <c r="G4" s="6"/>
    </row>
    <row r="5" spans="2:8" ht="15" thickBot="1">
      <c r="B5" s="1228">
        <v>1</v>
      </c>
      <c r="C5" s="1229">
        <v>2</v>
      </c>
      <c r="D5" s="1230">
        <v>3</v>
      </c>
      <c r="E5" s="6"/>
      <c r="F5" s="6"/>
      <c r="G5" s="6"/>
    </row>
    <row r="6" spans="2:8" ht="38.25" customHeight="1">
      <c r="B6" s="1231">
        <v>1</v>
      </c>
      <c r="C6" s="1232" t="s">
        <v>368</v>
      </c>
      <c r="D6" s="321"/>
      <c r="E6" s="6"/>
      <c r="F6" s="6"/>
      <c r="G6" s="6"/>
    </row>
    <row r="7" spans="2:8">
      <c r="B7" s="1233">
        <v>2</v>
      </c>
      <c r="C7" s="1234" t="s">
        <v>350</v>
      </c>
      <c r="D7" s="613"/>
      <c r="E7" s="6"/>
      <c r="F7" s="6"/>
      <c r="G7" s="6"/>
    </row>
    <row r="8" spans="2:8">
      <c r="B8" s="1235">
        <v>3</v>
      </c>
      <c r="C8" s="1236" t="s">
        <v>356</v>
      </c>
      <c r="D8" s="1237"/>
      <c r="E8" s="6"/>
      <c r="F8" s="6"/>
      <c r="G8" s="6"/>
    </row>
    <row r="9" spans="2:8" ht="15">
      <c r="B9" s="1235">
        <v>4</v>
      </c>
      <c r="C9" s="1221" t="s">
        <v>782</v>
      </c>
      <c r="D9" s="1237"/>
      <c r="E9" s="6"/>
      <c r="F9" s="6"/>
      <c r="G9" s="6"/>
    </row>
    <row r="10" spans="2:8" ht="15" thickBot="1">
      <c r="B10" s="1238">
        <v>5</v>
      </c>
      <c r="C10" s="1225" t="s">
        <v>355</v>
      </c>
      <c r="D10" s="1239"/>
      <c r="E10" s="6"/>
      <c r="F10" s="6"/>
      <c r="G10" s="6"/>
    </row>
    <row r="11" spans="2:8">
      <c r="B11" s="6"/>
      <c r="C11" s="6"/>
      <c r="D11" s="1240"/>
      <c r="E11" s="6"/>
      <c r="F11" s="6"/>
      <c r="G11" s="6"/>
    </row>
    <row r="12" spans="2:8" ht="15" thickBot="1">
      <c r="B12" s="10" t="s">
        <v>437</v>
      </c>
      <c r="C12" s="6"/>
      <c r="D12" s="6"/>
      <c r="E12" s="6"/>
      <c r="F12" s="6"/>
      <c r="G12" s="6"/>
    </row>
    <row r="13" spans="2:8" ht="57.75" thickBot="1">
      <c r="B13" s="311" t="s">
        <v>0</v>
      </c>
      <c r="C13" s="1313" t="s">
        <v>29</v>
      </c>
      <c r="D13" s="1314"/>
      <c r="E13" s="266" t="s">
        <v>752</v>
      </c>
      <c r="F13" s="266" t="s">
        <v>753</v>
      </c>
      <c r="G13" s="266" t="s">
        <v>274</v>
      </c>
      <c r="H13" s="312" t="s">
        <v>275</v>
      </c>
    </row>
    <row r="14" spans="2:8" ht="15.75" customHeight="1" thickBot="1">
      <c r="B14" s="315">
        <v>1</v>
      </c>
      <c r="C14" s="1315">
        <v>2</v>
      </c>
      <c r="D14" s="1316"/>
      <c r="E14" s="313">
        <v>3</v>
      </c>
      <c r="F14" s="313">
        <v>4</v>
      </c>
      <c r="G14" s="313">
        <v>5</v>
      </c>
      <c r="H14" s="314">
        <v>6</v>
      </c>
    </row>
    <row r="15" spans="2:8">
      <c r="B15" s="310">
        <v>1</v>
      </c>
      <c r="C15" s="1319" t="s">
        <v>783</v>
      </c>
      <c r="D15" s="426" t="s">
        <v>491</v>
      </c>
      <c r="E15" s="322"/>
      <c r="F15" s="322"/>
      <c r="G15" s="322"/>
      <c r="H15" s="325"/>
    </row>
    <row r="16" spans="2:8" ht="15" customHeight="1" thickBot="1">
      <c r="B16" s="225">
        <v>2</v>
      </c>
      <c r="C16" s="1320"/>
      <c r="D16" s="1031" t="s">
        <v>784</v>
      </c>
      <c r="E16" s="1032"/>
      <c r="F16" s="1032"/>
      <c r="G16" s="1032"/>
      <c r="H16" s="1032"/>
    </row>
    <row r="17" spans="2:8">
      <c r="B17" s="224">
        <v>3</v>
      </c>
      <c r="C17" s="1321" t="s">
        <v>785</v>
      </c>
      <c r="D17" s="608" t="s">
        <v>492</v>
      </c>
      <c r="E17" s="324"/>
      <c r="F17" s="324"/>
      <c r="G17" s="324"/>
      <c r="H17" s="326"/>
    </row>
    <row r="18" spans="2:8" ht="15" customHeight="1" thickBot="1">
      <c r="B18" s="223">
        <v>4</v>
      </c>
      <c r="C18" s="1320"/>
      <c r="D18" s="1033" t="s">
        <v>786</v>
      </c>
      <c r="E18" s="1034"/>
      <c r="F18" s="1034"/>
      <c r="G18" s="1034"/>
      <c r="H18" s="1034"/>
    </row>
    <row r="19" spans="2:8" ht="15.75" customHeight="1" thickBot="1">
      <c r="B19" s="609">
        <v>5</v>
      </c>
      <c r="C19" s="1317" t="s">
        <v>787</v>
      </c>
      <c r="D19" s="1318"/>
      <c r="E19" s="1035">
        <f>E16+E18</f>
        <v>0</v>
      </c>
      <c r="F19" s="1035">
        <f>F16+F18</f>
        <v>0</v>
      </c>
      <c r="G19" s="1035">
        <f>G16+G18</f>
        <v>0</v>
      </c>
      <c r="H19" s="1035">
        <f>H16+H18</f>
        <v>0</v>
      </c>
    </row>
    <row r="20" spans="2:8">
      <c r="B20" s="6"/>
      <c r="C20" s="6"/>
      <c r="D20" s="6"/>
      <c r="E20" s="6"/>
      <c r="F20" s="6"/>
      <c r="G20" s="6"/>
    </row>
    <row r="21" spans="2:8" ht="15" thickBot="1">
      <c r="B21" s="1312" t="s">
        <v>788</v>
      </c>
      <c r="C21" s="1312"/>
      <c r="D21" s="1312"/>
      <c r="E21" s="6"/>
      <c r="F21" s="6"/>
      <c r="G21" s="6"/>
    </row>
    <row r="22" spans="2:8" ht="29.25" thickBot="1">
      <c r="B22" s="1241" t="s">
        <v>305</v>
      </c>
      <c r="C22" s="1242" t="s">
        <v>357</v>
      </c>
      <c r="D22" s="1241" t="s">
        <v>789</v>
      </c>
      <c r="E22" s="6"/>
      <c r="F22" s="6"/>
      <c r="G22" s="6"/>
    </row>
    <row r="23" spans="2:8" ht="15" thickBot="1">
      <c r="B23" s="1243">
        <v>1</v>
      </c>
      <c r="C23" s="1228">
        <v>2</v>
      </c>
      <c r="D23" s="1244">
        <v>3</v>
      </c>
      <c r="E23" s="6"/>
      <c r="F23" s="6"/>
      <c r="G23" s="6"/>
    </row>
    <row r="24" spans="2:8" ht="15" thickBot="1">
      <c r="B24" s="1245" t="s">
        <v>5</v>
      </c>
      <c r="C24" s="1246" t="s">
        <v>752</v>
      </c>
      <c r="D24" s="1247"/>
      <c r="E24" s="6"/>
      <c r="F24" s="6"/>
      <c r="G24" s="6"/>
    </row>
    <row r="25" spans="2:8">
      <c r="B25" s="1248">
        <v>1</v>
      </c>
      <c r="C25" s="1249"/>
      <c r="D25" s="1250"/>
      <c r="E25" s="6"/>
      <c r="F25" s="6"/>
      <c r="G25" s="6"/>
    </row>
    <row r="26" spans="2:8">
      <c r="B26" s="1217">
        <v>2</v>
      </c>
      <c r="C26" s="1251"/>
      <c r="D26" s="889"/>
      <c r="E26" s="6"/>
      <c r="F26" s="6"/>
      <c r="G26" s="6"/>
    </row>
    <row r="27" spans="2:8">
      <c r="B27" s="1217" t="s">
        <v>193</v>
      </c>
      <c r="C27" s="1251"/>
      <c r="D27" s="889"/>
      <c r="E27" s="6"/>
      <c r="F27" s="6"/>
      <c r="G27" s="6"/>
    </row>
    <row r="28" spans="2:8">
      <c r="B28" s="1217" t="s">
        <v>193</v>
      </c>
      <c r="C28" s="1251"/>
      <c r="D28" s="889"/>
      <c r="E28" s="6"/>
      <c r="F28" s="6"/>
      <c r="G28" s="6"/>
    </row>
    <row r="29" spans="2:8" ht="15" thickBot="1">
      <c r="B29" s="1219" t="s">
        <v>193</v>
      </c>
      <c r="C29" s="1252"/>
      <c r="D29" s="1253"/>
      <c r="E29" s="6"/>
      <c r="F29" s="6"/>
      <c r="G29" s="6"/>
    </row>
    <row r="30" spans="2:8" ht="15" thickBot="1">
      <c r="B30" s="1245" t="s">
        <v>9</v>
      </c>
      <c r="C30" s="1246" t="s">
        <v>753</v>
      </c>
      <c r="D30" s="1247"/>
      <c r="E30" s="6"/>
      <c r="F30" s="6"/>
      <c r="G30" s="6"/>
    </row>
    <row r="31" spans="2:8">
      <c r="B31" s="1248">
        <v>1</v>
      </c>
      <c r="C31" s="1249"/>
      <c r="D31" s="1250"/>
      <c r="E31" s="6"/>
      <c r="F31" s="6"/>
      <c r="G31" s="6"/>
    </row>
    <row r="32" spans="2:8">
      <c r="B32" s="1217">
        <v>2</v>
      </c>
      <c r="C32" s="1251"/>
      <c r="D32" s="889"/>
      <c r="E32" s="6"/>
      <c r="F32" s="6"/>
      <c r="G32" s="6"/>
    </row>
    <row r="33" spans="2:7">
      <c r="B33" s="1217" t="s">
        <v>193</v>
      </c>
      <c r="C33" s="1251"/>
      <c r="D33" s="889"/>
      <c r="E33" s="6"/>
      <c r="F33" s="6"/>
      <c r="G33" s="6"/>
    </row>
    <row r="34" spans="2:7">
      <c r="B34" s="1217" t="s">
        <v>193</v>
      </c>
      <c r="C34" s="1251"/>
      <c r="D34" s="889"/>
      <c r="E34" s="6"/>
      <c r="F34" s="6"/>
      <c r="G34" s="6"/>
    </row>
    <row r="35" spans="2:7" ht="15" thickBot="1">
      <c r="B35" s="1219" t="s">
        <v>193</v>
      </c>
      <c r="C35" s="1252"/>
      <c r="D35" s="1220"/>
      <c r="E35" s="6"/>
      <c r="F35" s="6"/>
      <c r="G35" s="6"/>
    </row>
    <row r="36" spans="2:7">
      <c r="B36" s="6"/>
      <c r="C36" s="6"/>
      <c r="D36" s="6"/>
      <c r="E36" s="6"/>
      <c r="F36" s="6"/>
      <c r="G36" s="6"/>
    </row>
    <row r="37" spans="2:7" ht="15" thickBot="1">
      <c r="B37" s="1312" t="s">
        <v>790</v>
      </c>
      <c r="C37" s="1312"/>
      <c r="D37" s="1312"/>
      <c r="E37" s="6"/>
      <c r="F37" s="6"/>
      <c r="G37" s="6"/>
    </row>
    <row r="38" spans="2:7" ht="29.25" thickBot="1">
      <c r="B38" s="1254" t="s">
        <v>305</v>
      </c>
      <c r="C38" s="1255" t="s">
        <v>438</v>
      </c>
      <c r="D38" s="1254" t="s">
        <v>754</v>
      </c>
      <c r="E38" s="6"/>
      <c r="F38" s="6"/>
      <c r="G38" s="6"/>
    </row>
    <row r="39" spans="2:7" ht="15" thickBot="1">
      <c r="B39" s="1243">
        <v>1</v>
      </c>
      <c r="C39" s="315">
        <v>2</v>
      </c>
      <c r="D39" s="1256">
        <v>3</v>
      </c>
      <c r="E39" s="6"/>
      <c r="F39" s="6"/>
      <c r="G39" s="6"/>
    </row>
    <row r="40" spans="2:7">
      <c r="B40" s="1257">
        <v>1</v>
      </c>
      <c r="C40" s="1258" t="s">
        <v>493</v>
      </c>
      <c r="D40" s="1259"/>
      <c r="E40" s="6"/>
      <c r="F40" s="6"/>
      <c r="G40" s="6"/>
    </row>
    <row r="41" spans="2:7">
      <c r="B41" s="1217">
        <v>2</v>
      </c>
      <c r="C41" s="1260" t="s">
        <v>494</v>
      </c>
      <c r="D41" s="1119"/>
      <c r="E41" s="6"/>
      <c r="F41" s="6"/>
      <c r="G41" s="6"/>
    </row>
    <row r="42" spans="2:7">
      <c r="B42" s="1217">
        <v>3</v>
      </c>
      <c r="C42" s="1260" t="s">
        <v>495</v>
      </c>
      <c r="D42" s="1119"/>
      <c r="E42" s="6"/>
      <c r="F42" s="6"/>
      <c r="G42" s="6"/>
    </row>
    <row r="43" spans="2:7">
      <c r="B43" s="1217">
        <v>4</v>
      </c>
      <c r="C43" s="1260" t="s">
        <v>496</v>
      </c>
      <c r="D43" s="1119"/>
      <c r="E43" s="6"/>
      <c r="F43" s="6"/>
      <c r="G43" s="6"/>
    </row>
    <row r="44" spans="2:7">
      <c r="B44" s="1217">
        <v>5</v>
      </c>
      <c r="C44" s="1260" t="s">
        <v>503</v>
      </c>
      <c r="D44" s="1119"/>
      <c r="E44" s="6"/>
      <c r="F44" s="6"/>
      <c r="G44" s="6"/>
    </row>
    <row r="45" spans="2:7">
      <c r="B45" s="1217">
        <v>6</v>
      </c>
      <c r="C45" s="1260" t="s">
        <v>502</v>
      </c>
      <c r="D45" s="1119"/>
      <c r="E45" s="6"/>
      <c r="F45" s="6"/>
      <c r="G45" s="6"/>
    </row>
    <row r="46" spans="2:7">
      <c r="B46" s="1217">
        <v>7</v>
      </c>
      <c r="C46" s="1260" t="s">
        <v>501</v>
      </c>
      <c r="D46" s="1119"/>
      <c r="E46" s="6"/>
      <c r="F46" s="6"/>
      <c r="G46" s="6"/>
    </row>
    <row r="47" spans="2:7">
      <c r="B47" s="1217">
        <v>8</v>
      </c>
      <c r="C47" s="1260" t="s">
        <v>500</v>
      </c>
      <c r="D47" s="1119"/>
      <c r="E47" s="6"/>
      <c r="F47" s="6"/>
      <c r="G47" s="6"/>
    </row>
    <row r="48" spans="2:7">
      <c r="B48" s="1217">
        <v>9</v>
      </c>
      <c r="C48" s="1260" t="s">
        <v>499</v>
      </c>
      <c r="D48" s="1119"/>
      <c r="E48" s="6"/>
      <c r="F48" s="6"/>
      <c r="G48" s="6"/>
    </row>
    <row r="49" spans="2:7">
      <c r="B49" s="1217">
        <v>10</v>
      </c>
      <c r="C49" s="1260" t="s">
        <v>498</v>
      </c>
      <c r="D49" s="1119"/>
      <c r="E49" s="6"/>
      <c r="F49" s="6"/>
      <c r="G49" s="6"/>
    </row>
    <row r="50" spans="2:7">
      <c r="B50" s="1217">
        <v>11</v>
      </c>
      <c r="C50" s="1260" t="s">
        <v>497</v>
      </c>
      <c r="D50" s="1119"/>
      <c r="E50" s="6"/>
      <c r="F50" s="6"/>
      <c r="G50" s="6"/>
    </row>
    <row r="51" spans="2:7" ht="15" thickBot="1">
      <c r="B51" s="1219">
        <v>12</v>
      </c>
      <c r="C51" s="1261" t="s">
        <v>430</v>
      </c>
      <c r="D51" s="1262"/>
      <c r="E51" s="6"/>
      <c r="F51" s="6"/>
      <c r="G51" s="6"/>
    </row>
  </sheetData>
  <mergeCells count="8">
    <mergeCell ref="B1:D1"/>
    <mergeCell ref="B37:D37"/>
    <mergeCell ref="B21:D21"/>
    <mergeCell ref="C13:D13"/>
    <mergeCell ref="C14:D14"/>
    <mergeCell ref="C19:D19"/>
    <mergeCell ref="C15:C16"/>
    <mergeCell ref="C17:C18"/>
  </mergeCells>
  <conditionalFormatting sqref="D8:D10">
    <cfRule type="cellIs" dxfId="2" priority="2" stopIfTrue="1" operator="lessThan">
      <formula>0</formula>
    </cfRule>
  </conditionalFormatting>
  <printOptions horizontalCentered="1"/>
  <pageMargins left="0.5" right="1" top="0.75" bottom="0.75" header="0.3" footer="0.3"/>
  <pageSetup paperSize="9" scale="58" orientation="landscape" r:id="rId1"/>
  <headerFooter>
    <oddHeader>&amp;L&amp;"Tahoma,Bold"Банка/Штедилница______________________&amp;R&amp;"Tahoma,Bold"Образец СН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E99"/>
  <sheetViews>
    <sheetView topLeftCell="B85" zoomScale="110" zoomScaleNormal="110" workbookViewId="0">
      <selection activeCell="C78" sqref="C78"/>
    </sheetView>
  </sheetViews>
  <sheetFormatPr defaultColWidth="9.140625" defaultRowHeight="14.25"/>
  <cols>
    <col min="1" max="1" width="0.85546875" style="39" customWidth="1"/>
    <col min="2" max="2" width="11.85546875" style="40" bestFit="1" customWidth="1"/>
    <col min="3" max="3" width="80.5703125" style="39" customWidth="1"/>
    <col min="4" max="4" width="22.5703125" style="39" customWidth="1"/>
    <col min="5" max="5" width="21" style="83" customWidth="1"/>
    <col min="6" max="6" width="14.7109375" style="39" customWidth="1"/>
    <col min="7" max="16384" width="9.140625" style="39"/>
  </cols>
  <sheetData>
    <row r="1" spans="2:5">
      <c r="B1" s="1322"/>
      <c r="C1" s="1322"/>
      <c r="D1" s="1322"/>
      <c r="E1" s="1322"/>
    </row>
    <row r="2" spans="2:5">
      <c r="B2" s="1322" t="s">
        <v>719</v>
      </c>
      <c r="C2" s="1322"/>
      <c r="D2" s="1322"/>
      <c r="E2" s="1322"/>
    </row>
    <row r="3" spans="2:5">
      <c r="B3" s="1322" t="s">
        <v>720</v>
      </c>
      <c r="C3" s="1322"/>
      <c r="D3" s="1322"/>
      <c r="E3" s="1322"/>
    </row>
    <row r="4" spans="2:5">
      <c r="B4" s="1128"/>
      <c r="C4" s="1128"/>
      <c r="D4" s="1128"/>
      <c r="E4" s="1128"/>
    </row>
    <row r="5" spans="2:5" ht="15" thickBot="1">
      <c r="E5" s="41" t="s">
        <v>1</v>
      </c>
    </row>
    <row r="6" spans="2:5" ht="40.5" customHeight="1" thickBot="1">
      <c r="B6" s="341" t="s">
        <v>28</v>
      </c>
      <c r="C6" s="342" t="s">
        <v>29</v>
      </c>
      <c r="D6" s="343" t="s">
        <v>439</v>
      </c>
      <c r="E6" s="344" t="s">
        <v>331</v>
      </c>
    </row>
    <row r="7" spans="2:5" s="43" customFormat="1" ht="15" thickBot="1">
      <c r="B7" s="345">
        <v>1</v>
      </c>
      <c r="C7" s="346">
        <v>2</v>
      </c>
      <c r="D7" s="347">
        <v>3</v>
      </c>
      <c r="E7" s="348">
        <v>4</v>
      </c>
    </row>
    <row r="8" spans="2:5" s="43" customFormat="1" ht="15" thickBot="1">
      <c r="B8" s="614" t="s">
        <v>5</v>
      </c>
      <c r="C8" s="1326" t="s">
        <v>31</v>
      </c>
      <c r="D8" s="1327"/>
      <c r="E8" s="1328"/>
    </row>
    <row r="9" spans="2:5" s="43" customFormat="1" ht="15" thickBot="1">
      <c r="B9" s="44" t="s">
        <v>30</v>
      </c>
      <c r="C9" s="45" t="s">
        <v>31</v>
      </c>
      <c r="D9" s="328"/>
      <c r="E9" s="42"/>
    </row>
    <row r="10" spans="2:5" s="43" customFormat="1" ht="15" thickBot="1">
      <c r="B10" s="44" t="s">
        <v>32</v>
      </c>
      <c r="C10" s="45" t="s">
        <v>33</v>
      </c>
      <c r="D10" s="328"/>
      <c r="E10" s="42"/>
    </row>
    <row r="11" spans="2:5" ht="15" thickBot="1">
      <c r="B11" s="44" t="s">
        <v>34</v>
      </c>
      <c r="C11" s="45" t="s">
        <v>35</v>
      </c>
      <c r="D11" s="328"/>
      <c r="E11" s="46"/>
    </row>
    <row r="12" spans="2:5" s="50" customFormat="1">
      <c r="B12" s="47" t="s">
        <v>36</v>
      </c>
      <c r="C12" s="48" t="s">
        <v>37</v>
      </c>
      <c r="D12" s="329"/>
      <c r="E12" s="49"/>
    </row>
    <row r="13" spans="2:5">
      <c r="B13" s="51" t="s">
        <v>38</v>
      </c>
      <c r="C13" s="259" t="s">
        <v>39</v>
      </c>
      <c r="D13" s="330"/>
      <c r="E13" s="53"/>
    </row>
    <row r="14" spans="2:5">
      <c r="B14" s="51" t="s">
        <v>40</v>
      </c>
      <c r="C14" s="52" t="s">
        <v>41</v>
      </c>
      <c r="D14" s="331"/>
      <c r="E14" s="53"/>
    </row>
    <row r="15" spans="2:5" s="55" customFormat="1">
      <c r="B15" s="51" t="s">
        <v>42</v>
      </c>
      <c r="C15" s="52" t="s">
        <v>43</v>
      </c>
      <c r="D15" s="331"/>
      <c r="E15" s="54"/>
    </row>
    <row r="16" spans="2:5">
      <c r="B16" s="51" t="s">
        <v>44</v>
      </c>
      <c r="C16" s="56" t="s">
        <v>45</v>
      </c>
      <c r="D16" s="332"/>
      <c r="E16" s="54"/>
    </row>
    <row r="17" spans="2:5">
      <c r="B17" s="51" t="s">
        <v>46</v>
      </c>
      <c r="C17" s="56" t="s">
        <v>755</v>
      </c>
      <c r="D17" s="332"/>
      <c r="E17" s="54"/>
    </row>
    <row r="18" spans="2:5">
      <c r="B18" s="51" t="s">
        <v>47</v>
      </c>
      <c r="C18" s="56" t="s">
        <v>48</v>
      </c>
      <c r="D18" s="332"/>
      <c r="E18" s="54"/>
    </row>
    <row r="19" spans="2:5">
      <c r="B19" s="51" t="s">
        <v>49</v>
      </c>
      <c r="C19" s="57" t="s">
        <v>50</v>
      </c>
      <c r="D19" s="333"/>
      <c r="E19" s="53"/>
    </row>
    <row r="20" spans="2:5" s="50" customFormat="1">
      <c r="B20" s="58" t="s">
        <v>51</v>
      </c>
      <c r="C20" s="59" t="s">
        <v>52</v>
      </c>
      <c r="D20" s="334"/>
      <c r="E20" s="60"/>
    </row>
    <row r="21" spans="2:5">
      <c r="B21" s="51" t="s">
        <v>53</v>
      </c>
      <c r="C21" s="349" t="s">
        <v>54</v>
      </c>
      <c r="D21" s="350"/>
      <c r="E21" s="54"/>
    </row>
    <row r="22" spans="2:5">
      <c r="B22" s="351" t="s">
        <v>55</v>
      </c>
      <c r="C22" s="52" t="s">
        <v>56</v>
      </c>
      <c r="D22" s="331"/>
      <c r="E22" s="54"/>
    </row>
    <row r="23" spans="2:5" ht="28.5">
      <c r="B23" s="51" t="s">
        <v>57</v>
      </c>
      <c r="C23" s="52" t="s">
        <v>58</v>
      </c>
      <c r="D23" s="331"/>
      <c r="E23" s="54"/>
    </row>
    <row r="24" spans="2:5">
      <c r="B24" s="352" t="s">
        <v>59</v>
      </c>
      <c r="C24" s="56" t="s">
        <v>60</v>
      </c>
      <c r="D24" s="332"/>
      <c r="E24" s="54"/>
    </row>
    <row r="25" spans="2:5">
      <c r="B25" s="51" t="s">
        <v>61</v>
      </c>
      <c r="C25" s="52" t="s">
        <v>62</v>
      </c>
      <c r="D25" s="331"/>
      <c r="E25" s="54"/>
    </row>
    <row r="26" spans="2:5">
      <c r="B26" s="51" t="s">
        <v>63</v>
      </c>
      <c r="C26" s="52" t="s">
        <v>64</v>
      </c>
      <c r="D26" s="331"/>
      <c r="E26" s="54"/>
    </row>
    <row r="27" spans="2:5">
      <c r="B27" s="51" t="s">
        <v>65</v>
      </c>
      <c r="C27" s="52" t="s">
        <v>66</v>
      </c>
      <c r="D27" s="331"/>
      <c r="E27" s="54"/>
    </row>
    <row r="28" spans="2:5" ht="28.5">
      <c r="B28" s="51" t="s">
        <v>67</v>
      </c>
      <c r="C28" s="353" t="s">
        <v>68</v>
      </c>
      <c r="D28" s="354"/>
      <c r="E28" s="54"/>
    </row>
    <row r="29" spans="2:5" ht="42.75" customHeight="1">
      <c r="B29" s="352" t="s">
        <v>69</v>
      </c>
      <c r="C29" s="52" t="s">
        <v>70</v>
      </c>
      <c r="D29" s="331"/>
      <c r="E29" s="54"/>
    </row>
    <row r="30" spans="2:5" ht="28.5" customHeight="1">
      <c r="B30" s="352" t="s">
        <v>71</v>
      </c>
      <c r="C30" s="52" t="s">
        <v>72</v>
      </c>
      <c r="D30" s="331"/>
      <c r="E30" s="54"/>
    </row>
    <row r="31" spans="2:5" ht="29.25" customHeight="1">
      <c r="B31" s="352" t="s">
        <v>73</v>
      </c>
      <c r="C31" s="353" t="s">
        <v>74</v>
      </c>
      <c r="D31" s="354"/>
      <c r="E31" s="54"/>
    </row>
    <row r="32" spans="2:5" ht="18.75" customHeight="1">
      <c r="B32" s="352" t="s">
        <v>75</v>
      </c>
      <c r="C32" s="52" t="s">
        <v>76</v>
      </c>
      <c r="D32" s="331"/>
      <c r="E32" s="54"/>
    </row>
    <row r="33" spans="2:5" ht="28.5">
      <c r="B33" s="355" t="s">
        <v>77</v>
      </c>
      <c r="C33" s="52" t="s">
        <v>78</v>
      </c>
      <c r="D33" s="331"/>
      <c r="E33" s="54"/>
    </row>
    <row r="34" spans="2:5">
      <c r="B34" s="352" t="s">
        <v>79</v>
      </c>
      <c r="C34" s="52" t="s">
        <v>80</v>
      </c>
      <c r="D34" s="331"/>
      <c r="E34" s="54"/>
    </row>
    <row r="35" spans="2:5" ht="28.5">
      <c r="B35" s="355" t="s">
        <v>81</v>
      </c>
      <c r="C35" s="52" t="s">
        <v>82</v>
      </c>
      <c r="D35" s="331"/>
      <c r="E35" s="54"/>
    </row>
    <row r="36" spans="2:5" s="50" customFormat="1">
      <c r="B36" s="63" t="s">
        <v>83</v>
      </c>
      <c r="C36" s="59" t="s">
        <v>84</v>
      </c>
      <c r="D36" s="334"/>
      <c r="E36" s="60"/>
    </row>
    <row r="37" spans="2:5">
      <c r="B37" s="51" t="s">
        <v>85</v>
      </c>
      <c r="C37" s="356" t="s">
        <v>86</v>
      </c>
      <c r="D37" s="357"/>
      <c r="E37" s="54"/>
    </row>
    <row r="38" spans="2:5">
      <c r="B38" s="51" t="s">
        <v>87</v>
      </c>
      <c r="C38" s="353" t="s">
        <v>88</v>
      </c>
      <c r="D38" s="354"/>
      <c r="E38" s="54"/>
    </row>
    <row r="39" spans="2:5" ht="28.5">
      <c r="B39" s="51" t="s">
        <v>89</v>
      </c>
      <c r="C39" s="356" t="s">
        <v>90</v>
      </c>
      <c r="D39" s="357"/>
      <c r="E39" s="54"/>
    </row>
    <row r="40" spans="2:5" ht="28.5">
      <c r="B40" s="51" t="s">
        <v>91</v>
      </c>
      <c r="C40" s="356" t="s">
        <v>92</v>
      </c>
      <c r="D40" s="357"/>
      <c r="E40" s="54"/>
    </row>
    <row r="41" spans="2:5">
      <c r="B41" s="63" t="s">
        <v>93</v>
      </c>
      <c r="C41" s="65" t="s">
        <v>94</v>
      </c>
      <c r="D41" s="335"/>
      <c r="E41" s="66"/>
    </row>
    <row r="42" spans="2:5" ht="28.5">
      <c r="B42" s="358" t="s">
        <v>95</v>
      </c>
      <c r="C42" s="349" t="s">
        <v>96</v>
      </c>
      <c r="D42" s="350"/>
      <c r="E42" s="54"/>
    </row>
    <row r="43" spans="2:5">
      <c r="B43" s="358" t="s">
        <v>97</v>
      </c>
      <c r="C43" s="349" t="s">
        <v>98</v>
      </c>
      <c r="D43" s="350"/>
      <c r="E43" s="54"/>
    </row>
    <row r="44" spans="2:5">
      <c r="B44" s="63" t="s">
        <v>99</v>
      </c>
      <c r="C44" s="67" t="s">
        <v>100</v>
      </c>
      <c r="D44" s="336"/>
      <c r="E44" s="66"/>
    </row>
    <row r="45" spans="2:5" ht="15" thickBot="1">
      <c r="B45" s="68"/>
      <c r="C45" s="69"/>
      <c r="D45" s="337"/>
      <c r="E45" s="70"/>
    </row>
    <row r="46" spans="2:5" ht="15" thickBot="1">
      <c r="B46" s="44" t="s">
        <v>101</v>
      </c>
      <c r="C46" s="45" t="s">
        <v>102</v>
      </c>
      <c r="D46" s="328"/>
      <c r="E46" s="46"/>
    </row>
    <row r="47" spans="2:5">
      <c r="B47" s="71" t="s">
        <v>103</v>
      </c>
      <c r="C47" s="48" t="s">
        <v>104</v>
      </c>
      <c r="D47" s="329"/>
      <c r="E47" s="72"/>
    </row>
    <row r="48" spans="2:5">
      <c r="B48" s="73" t="s">
        <v>105</v>
      </c>
      <c r="C48" s="61" t="s">
        <v>106</v>
      </c>
      <c r="D48" s="338"/>
      <c r="E48" s="53"/>
    </row>
    <row r="49" spans="2:5">
      <c r="B49" s="62" t="s">
        <v>107</v>
      </c>
      <c r="C49" s="61" t="s">
        <v>108</v>
      </c>
      <c r="D49" s="338"/>
      <c r="E49" s="53"/>
    </row>
    <row r="50" spans="2:5">
      <c r="B50" s="58" t="s">
        <v>109</v>
      </c>
      <c r="C50" s="59" t="s">
        <v>110</v>
      </c>
      <c r="D50" s="334"/>
      <c r="E50" s="60"/>
    </row>
    <row r="51" spans="2:5">
      <c r="B51" s="51" t="s">
        <v>111</v>
      </c>
      <c r="C51" s="56" t="s">
        <v>112</v>
      </c>
      <c r="D51" s="332"/>
      <c r="E51" s="54"/>
    </row>
    <row r="52" spans="2:5" ht="14.25" customHeight="1">
      <c r="B52" s="351" t="s">
        <v>113</v>
      </c>
      <c r="C52" s="353" t="s">
        <v>114</v>
      </c>
      <c r="D52" s="354"/>
      <c r="E52" s="54"/>
    </row>
    <row r="53" spans="2:5" ht="14.25" customHeight="1">
      <c r="B53" s="351" t="s">
        <v>115</v>
      </c>
      <c r="C53" s="353" t="s">
        <v>116</v>
      </c>
      <c r="D53" s="354"/>
      <c r="E53" s="54"/>
    </row>
    <row r="54" spans="2:5" ht="14.25" customHeight="1">
      <c r="B54" s="351" t="s">
        <v>117</v>
      </c>
      <c r="C54" s="353" t="s">
        <v>118</v>
      </c>
      <c r="D54" s="354"/>
      <c r="E54" s="54"/>
    </row>
    <row r="55" spans="2:5" ht="28.5">
      <c r="B55" s="51" t="s">
        <v>119</v>
      </c>
      <c r="C55" s="353" t="s">
        <v>120</v>
      </c>
      <c r="D55" s="354"/>
      <c r="E55" s="54"/>
    </row>
    <row r="56" spans="2:5" ht="42.75">
      <c r="B56" s="355" t="s">
        <v>121</v>
      </c>
      <c r="C56" s="52" t="s">
        <v>122</v>
      </c>
      <c r="D56" s="331"/>
      <c r="E56" s="54"/>
    </row>
    <row r="57" spans="2:5" ht="29.25" customHeight="1">
      <c r="B57" s="355" t="s">
        <v>123</v>
      </c>
      <c r="C57" s="52" t="s">
        <v>124</v>
      </c>
      <c r="D57" s="331"/>
      <c r="E57" s="54"/>
    </row>
    <row r="58" spans="2:5" ht="29.25" customHeight="1">
      <c r="B58" s="355" t="s">
        <v>125</v>
      </c>
      <c r="C58" s="52" t="s">
        <v>126</v>
      </c>
      <c r="D58" s="331"/>
      <c r="E58" s="54"/>
    </row>
    <row r="59" spans="2:5" ht="18" customHeight="1">
      <c r="B59" s="355" t="s">
        <v>127</v>
      </c>
      <c r="C59" s="52" t="s">
        <v>128</v>
      </c>
      <c r="D59" s="331"/>
      <c r="E59" s="54"/>
    </row>
    <row r="60" spans="2:5">
      <c r="B60" s="355" t="s">
        <v>129</v>
      </c>
      <c r="C60" s="56" t="s">
        <v>80</v>
      </c>
      <c r="D60" s="332"/>
      <c r="E60" s="54"/>
    </row>
    <row r="61" spans="2:5">
      <c r="B61" s="63" t="s">
        <v>130</v>
      </c>
      <c r="C61" s="59" t="s">
        <v>131</v>
      </c>
      <c r="D61" s="334"/>
      <c r="E61" s="66"/>
    </row>
    <row r="62" spans="2:5">
      <c r="B62" s="51" t="s">
        <v>132</v>
      </c>
      <c r="C62" s="356" t="s">
        <v>133</v>
      </c>
      <c r="D62" s="357"/>
      <c r="E62" s="54"/>
    </row>
    <row r="63" spans="2:5">
      <c r="B63" s="51" t="s">
        <v>134</v>
      </c>
      <c r="C63" s="353" t="s">
        <v>135</v>
      </c>
      <c r="D63" s="354"/>
      <c r="E63" s="54"/>
    </row>
    <row r="64" spans="2:5" ht="28.5">
      <c r="B64" s="51" t="s">
        <v>136</v>
      </c>
      <c r="C64" s="356" t="s">
        <v>137</v>
      </c>
      <c r="D64" s="357"/>
      <c r="E64" s="54"/>
    </row>
    <row r="65" spans="2:5" ht="28.5">
      <c r="B65" s="51" t="s">
        <v>138</v>
      </c>
      <c r="C65" s="356" t="s">
        <v>139</v>
      </c>
      <c r="D65" s="357"/>
      <c r="E65" s="54"/>
    </row>
    <row r="66" spans="2:5">
      <c r="B66" s="63" t="s">
        <v>140</v>
      </c>
      <c r="C66" s="65" t="s">
        <v>94</v>
      </c>
      <c r="D66" s="335"/>
      <c r="E66" s="66"/>
    </row>
    <row r="67" spans="2:5" ht="28.5">
      <c r="B67" s="355" t="s">
        <v>141</v>
      </c>
      <c r="C67" s="353" t="s">
        <v>142</v>
      </c>
      <c r="D67" s="354"/>
      <c r="E67" s="54"/>
    </row>
    <row r="68" spans="2:5">
      <c r="B68" s="355" t="s">
        <v>143</v>
      </c>
      <c r="C68" s="349" t="s">
        <v>98</v>
      </c>
      <c r="D68" s="350"/>
      <c r="E68" s="54"/>
    </row>
    <row r="69" spans="2:5">
      <c r="B69" s="63" t="s">
        <v>144</v>
      </c>
      <c r="C69" s="67" t="s">
        <v>145</v>
      </c>
      <c r="D69" s="336"/>
      <c r="E69" s="66"/>
    </row>
    <row r="70" spans="2:5" ht="15" thickBot="1">
      <c r="B70" s="74"/>
      <c r="C70" s="75"/>
      <c r="D70" s="339"/>
      <c r="E70" s="70"/>
    </row>
    <row r="71" spans="2:5" ht="15" thickBot="1">
      <c r="B71" s="44" t="s">
        <v>146</v>
      </c>
      <c r="C71" s="45" t="s">
        <v>147</v>
      </c>
      <c r="D71" s="328"/>
      <c r="E71" s="46"/>
    </row>
    <row r="72" spans="2:5">
      <c r="B72" s="76" t="s">
        <v>148</v>
      </c>
      <c r="C72" s="48" t="s">
        <v>149</v>
      </c>
      <c r="D72" s="329"/>
      <c r="E72" s="72"/>
    </row>
    <row r="73" spans="2:5">
      <c r="B73" s="62" t="s">
        <v>150</v>
      </c>
      <c r="C73" s="61" t="s">
        <v>151</v>
      </c>
      <c r="D73" s="338"/>
      <c r="E73" s="53"/>
    </row>
    <row r="74" spans="2:5">
      <c r="B74" s="62" t="s">
        <v>152</v>
      </c>
      <c r="C74" s="61" t="s">
        <v>153</v>
      </c>
      <c r="D74" s="338"/>
      <c r="E74" s="53"/>
    </row>
    <row r="75" spans="2:5">
      <c r="B75" s="62" t="s">
        <v>154</v>
      </c>
      <c r="C75" s="61" t="s">
        <v>155</v>
      </c>
      <c r="D75" s="338"/>
      <c r="E75" s="53"/>
    </row>
    <row r="76" spans="2:5">
      <c r="B76" s="58" t="s">
        <v>156</v>
      </c>
      <c r="C76" s="59" t="s">
        <v>157</v>
      </c>
      <c r="D76" s="334"/>
      <c r="E76" s="66"/>
    </row>
    <row r="77" spans="2:5">
      <c r="B77" s="51" t="s">
        <v>158</v>
      </c>
      <c r="C77" s="52" t="s">
        <v>159</v>
      </c>
      <c r="D77" s="331"/>
      <c r="E77" s="54"/>
    </row>
    <row r="78" spans="2:5">
      <c r="B78" s="351" t="s">
        <v>160</v>
      </c>
      <c r="C78" s="52" t="s">
        <v>161</v>
      </c>
      <c r="D78" s="331"/>
      <c r="E78" s="54"/>
    </row>
    <row r="79" spans="2:5">
      <c r="B79" s="351" t="s">
        <v>162</v>
      </c>
      <c r="C79" s="52" t="s">
        <v>163</v>
      </c>
      <c r="D79" s="331"/>
      <c r="E79" s="54"/>
    </row>
    <row r="80" spans="2:5">
      <c r="B80" s="351" t="s">
        <v>164</v>
      </c>
      <c r="C80" s="52" t="s">
        <v>165</v>
      </c>
      <c r="D80" s="331"/>
      <c r="E80" s="54"/>
    </row>
    <row r="81" spans="2:5" ht="28.5" customHeight="1">
      <c r="B81" s="51" t="s">
        <v>166</v>
      </c>
      <c r="C81" s="353" t="s">
        <v>167</v>
      </c>
      <c r="D81" s="354"/>
      <c r="E81" s="54"/>
    </row>
    <row r="82" spans="2:5" ht="32.25" customHeight="1">
      <c r="B82" s="51" t="s">
        <v>168</v>
      </c>
      <c r="C82" s="353" t="s">
        <v>169</v>
      </c>
      <c r="D82" s="354"/>
      <c r="E82" s="54"/>
    </row>
    <row r="83" spans="2:5" ht="28.5">
      <c r="B83" s="51" t="s">
        <v>170</v>
      </c>
      <c r="C83" s="353" t="s">
        <v>171</v>
      </c>
      <c r="D83" s="354"/>
      <c r="E83" s="54"/>
    </row>
    <row r="84" spans="2:5" ht="28.5">
      <c r="B84" s="51" t="s">
        <v>172</v>
      </c>
      <c r="C84" s="353" t="s">
        <v>173</v>
      </c>
      <c r="D84" s="354"/>
      <c r="E84" s="54"/>
    </row>
    <row r="85" spans="2:5">
      <c r="B85" s="63" t="s">
        <v>174</v>
      </c>
      <c r="C85" s="59" t="s">
        <v>175</v>
      </c>
      <c r="D85" s="334"/>
      <c r="E85" s="66"/>
    </row>
    <row r="86" spans="2:5" ht="14.25" customHeight="1">
      <c r="B86" s="51" t="s">
        <v>176</v>
      </c>
      <c r="C86" s="356" t="s">
        <v>177</v>
      </c>
      <c r="D86" s="357"/>
      <c r="E86" s="54"/>
    </row>
    <row r="87" spans="2:5" ht="14.25" customHeight="1">
      <c r="B87" s="51" t="s">
        <v>178</v>
      </c>
      <c r="C87" s="353" t="s">
        <v>88</v>
      </c>
      <c r="D87" s="354"/>
      <c r="E87" s="54"/>
    </row>
    <row r="88" spans="2:5" ht="28.5">
      <c r="B88" s="51" t="s">
        <v>179</v>
      </c>
      <c r="C88" s="356" t="s">
        <v>90</v>
      </c>
      <c r="D88" s="357"/>
      <c r="E88" s="54"/>
    </row>
    <row r="89" spans="2:5" ht="28.5">
      <c r="B89" s="51" t="s">
        <v>180</v>
      </c>
      <c r="C89" s="356" t="s">
        <v>139</v>
      </c>
      <c r="D89" s="357"/>
      <c r="E89" s="54"/>
    </row>
    <row r="90" spans="2:5">
      <c r="B90" s="58" t="s">
        <v>181</v>
      </c>
      <c r="C90" s="65" t="s">
        <v>94</v>
      </c>
      <c r="D90" s="335"/>
      <c r="E90" s="66"/>
    </row>
    <row r="91" spans="2:5" ht="28.5">
      <c r="B91" s="355" t="s">
        <v>182</v>
      </c>
      <c r="C91" s="353" t="s">
        <v>183</v>
      </c>
      <c r="D91" s="354"/>
      <c r="E91" s="54"/>
    </row>
    <row r="92" spans="2:5">
      <c r="B92" s="355" t="s">
        <v>184</v>
      </c>
      <c r="C92" s="349" t="s">
        <v>98</v>
      </c>
      <c r="D92" s="350"/>
      <c r="E92" s="54"/>
    </row>
    <row r="93" spans="2:5" ht="15" thickBot="1">
      <c r="B93" s="77" t="s">
        <v>185</v>
      </c>
      <c r="C93" s="78" t="s">
        <v>186</v>
      </c>
      <c r="D93" s="340"/>
      <c r="E93" s="79"/>
    </row>
    <row r="94" spans="2:5" ht="15" thickBot="1">
      <c r="B94" s="80"/>
      <c r="C94" s="81"/>
      <c r="D94" s="81"/>
      <c r="E94" s="82"/>
    </row>
    <row r="95" spans="2:5" ht="57" customHeight="1" thickBot="1">
      <c r="B95" s="1323" t="s">
        <v>440</v>
      </c>
      <c r="C95" s="1324"/>
      <c r="D95" s="1324"/>
      <c r="E95" s="1325"/>
    </row>
    <row r="96" spans="2:5">
      <c r="B96" s="80"/>
      <c r="C96" s="81"/>
      <c r="D96" s="81"/>
      <c r="E96" s="82"/>
    </row>
    <row r="97" spans="2:5">
      <c r="B97" s="80"/>
      <c r="C97" s="81"/>
      <c r="D97" s="81"/>
      <c r="E97" s="82"/>
    </row>
    <row r="98" spans="2:5">
      <c r="B98" s="80"/>
      <c r="C98" s="81"/>
      <c r="D98" s="81"/>
      <c r="E98" s="82"/>
    </row>
    <row r="99" spans="2:5">
      <c r="C99" s="55"/>
      <c r="D99" s="55"/>
    </row>
  </sheetData>
  <mergeCells count="5">
    <mergeCell ref="B1:E1"/>
    <mergeCell ref="B2:E2"/>
    <mergeCell ref="B95:E95"/>
    <mergeCell ref="C8:E8"/>
    <mergeCell ref="B3:E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2" orientation="portrait" r:id="rId1"/>
  <headerFooter>
    <oddHeader>&amp;L&amp;"Tahoma,Bold"&amp;10Банка/Штедилница______________________&amp;R&amp;"Tahoma,Bold"&amp;10Образец ССО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D23"/>
  <sheetViews>
    <sheetView topLeftCell="B1" zoomScaleNormal="100" zoomScalePageLayoutView="90" workbookViewId="0">
      <selection activeCell="B25" sqref="B25"/>
    </sheetView>
  </sheetViews>
  <sheetFormatPr defaultColWidth="9" defaultRowHeight="14.25"/>
  <cols>
    <col min="1" max="1" width="9" style="1"/>
    <col min="2" max="2" width="9.28515625" style="1" customWidth="1"/>
    <col min="3" max="3" width="76.42578125" style="1" customWidth="1"/>
    <col min="4" max="4" width="86.42578125" style="1" customWidth="1"/>
    <col min="5" max="16384" width="9" style="1"/>
  </cols>
  <sheetData>
    <row r="2" spans="2:4">
      <c r="B2" s="1306" t="s">
        <v>793</v>
      </c>
      <c r="C2" s="1306"/>
      <c r="D2" s="1306"/>
    </row>
    <row r="3" spans="2:4" ht="15" thickBot="1"/>
    <row r="4" spans="2:4" ht="29.25" customHeight="1">
      <c r="B4" s="1310" t="s">
        <v>0</v>
      </c>
      <c r="C4" s="1310" t="s">
        <v>659</v>
      </c>
      <c r="D4" s="1310" t="s">
        <v>29</v>
      </c>
    </row>
    <row r="5" spans="2:4" ht="15" customHeight="1" thickBot="1">
      <c r="B5" s="1311"/>
      <c r="C5" s="1311"/>
      <c r="D5" s="1311"/>
    </row>
    <row r="6" spans="2:4" ht="15" customHeight="1" thickBot="1">
      <c r="B6" s="270">
        <v>1</v>
      </c>
      <c r="C6" s="271">
        <v>2</v>
      </c>
      <c r="D6" s="271">
        <v>3</v>
      </c>
    </row>
    <row r="7" spans="2:4">
      <c r="B7" s="268">
        <v>1</v>
      </c>
      <c r="C7" s="253" t="s">
        <v>198</v>
      </c>
      <c r="D7" s="253"/>
    </row>
    <row r="8" spans="2:4">
      <c r="B8" s="264">
        <v>2</v>
      </c>
      <c r="C8" s="265" t="s">
        <v>426</v>
      </c>
      <c r="D8" s="254"/>
    </row>
    <row r="9" spans="2:4">
      <c r="B9" s="264">
        <v>3</v>
      </c>
      <c r="C9" s="265" t="s">
        <v>199</v>
      </c>
      <c r="D9" s="254"/>
    </row>
    <row r="10" spans="2:4">
      <c r="B10" s="264">
        <v>4</v>
      </c>
      <c r="C10" s="265" t="s">
        <v>791</v>
      </c>
      <c r="D10" s="265"/>
    </row>
    <row r="11" spans="2:4">
      <c r="B11" s="264">
        <v>5</v>
      </c>
      <c r="C11" s="265" t="s">
        <v>326</v>
      </c>
      <c r="D11" s="265"/>
    </row>
    <row r="12" spans="2:4">
      <c r="B12" s="264">
        <v>6</v>
      </c>
      <c r="C12" s="265" t="s">
        <v>492</v>
      </c>
      <c r="D12" s="265"/>
    </row>
    <row r="13" spans="2:4">
      <c r="B13" s="264">
        <v>7</v>
      </c>
      <c r="C13" s="265" t="s">
        <v>200</v>
      </c>
      <c r="D13" s="265"/>
    </row>
    <row r="14" spans="2:4">
      <c r="B14" s="251">
        <v>8</v>
      </c>
      <c r="C14" s="269" t="s">
        <v>328</v>
      </c>
      <c r="D14" s="254"/>
    </row>
    <row r="15" spans="2:4">
      <c r="B15" s="264">
        <v>9</v>
      </c>
      <c r="C15" s="269" t="s">
        <v>506</v>
      </c>
      <c r="D15" s="265"/>
    </row>
    <row r="16" spans="2:4">
      <c r="B16" s="264">
        <v>10</v>
      </c>
      <c r="C16" s="265" t="s">
        <v>327</v>
      </c>
      <c r="D16" s="265"/>
    </row>
    <row r="17" spans="2:4">
      <c r="B17" s="264">
        <v>11</v>
      </c>
      <c r="C17" s="265" t="s">
        <v>504</v>
      </c>
      <c r="D17" s="265"/>
    </row>
    <row r="18" spans="2:4">
      <c r="B18" s="251">
        <v>12</v>
      </c>
      <c r="C18" s="265" t="s">
        <v>505</v>
      </c>
      <c r="D18" s="254"/>
    </row>
    <row r="19" spans="2:4">
      <c r="B19" s="264">
        <v>13</v>
      </c>
      <c r="C19" s="265" t="s">
        <v>425</v>
      </c>
      <c r="D19" s="265"/>
    </row>
    <row r="20" spans="2:4">
      <c r="B20" s="264">
        <v>14</v>
      </c>
      <c r="C20" s="265" t="s">
        <v>792</v>
      </c>
      <c r="D20" s="265"/>
    </row>
    <row r="21" spans="2:4" ht="15" thickBot="1">
      <c r="B21" s="252">
        <v>15</v>
      </c>
      <c r="C21" s="255" t="s">
        <v>794</v>
      </c>
      <c r="D21" s="256"/>
    </row>
    <row r="22" spans="2:4">
      <c r="B22" s="232"/>
    </row>
    <row r="23" spans="2:4">
      <c r="B23" s="232"/>
    </row>
  </sheetData>
  <mergeCells count="4">
    <mergeCell ref="C4:C5"/>
    <mergeCell ref="B4:B5"/>
    <mergeCell ref="D4:D5"/>
    <mergeCell ref="B2:D2"/>
  </mergeCells>
  <printOptions horizontalCentered="1"/>
  <pageMargins left="0.7" right="0.7" top="0.75" bottom="0.75" header="0.3" footer="0.3"/>
  <pageSetup paperSize="9" scale="72" orientation="landscape" r:id="rId1"/>
  <headerFooter>
    <oddHeader>&amp;L&amp;"Tahoma,Bold"Банка/Штедилница______________________&amp;R&amp;"Tahoma,Bold"Образец КИ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37"/>
  <sheetViews>
    <sheetView zoomScale="90" zoomScaleNormal="90" workbookViewId="0">
      <selection activeCell="B39" sqref="B39"/>
    </sheetView>
  </sheetViews>
  <sheetFormatPr defaultColWidth="9.140625" defaultRowHeight="14.25"/>
  <cols>
    <col min="1" max="1" width="8.7109375" style="6" customWidth="1"/>
    <col min="2" max="2" width="65.42578125" style="6" customWidth="1"/>
    <col min="3" max="3" width="16.140625" style="6" customWidth="1"/>
    <col min="4" max="4" width="17.140625" style="6" customWidth="1"/>
    <col min="5" max="16384" width="9.140625" style="6"/>
  </cols>
  <sheetData>
    <row r="1" spans="1:4">
      <c r="A1" s="327"/>
      <c r="B1" s="327"/>
      <c r="C1" s="327"/>
    </row>
    <row r="2" spans="1:4">
      <c r="A2" s="1332" t="s">
        <v>721</v>
      </c>
      <c r="B2" s="1332"/>
      <c r="C2" s="1332"/>
      <c r="D2" s="1332"/>
    </row>
    <row r="3" spans="1:4">
      <c r="A3" s="1332" t="s">
        <v>720</v>
      </c>
      <c r="B3" s="1332"/>
      <c r="C3" s="1332"/>
      <c r="D3" s="1332"/>
    </row>
    <row r="4" spans="1:4">
      <c r="A4" s="1129"/>
      <c r="B4" s="1129"/>
      <c r="C4" s="1129"/>
      <c r="D4" s="1129"/>
    </row>
    <row r="5" spans="1:4" ht="15" thickBot="1">
      <c r="C5" s="7" t="s">
        <v>1</v>
      </c>
    </row>
    <row r="6" spans="1:4" ht="30.75" customHeight="1" thickBot="1">
      <c r="A6" s="359" t="s">
        <v>2</v>
      </c>
      <c r="B6" s="360" t="s">
        <v>3</v>
      </c>
      <c r="C6" s="361" t="s">
        <v>4</v>
      </c>
      <c r="D6" s="361" t="s">
        <v>331</v>
      </c>
    </row>
    <row r="7" spans="1:4" ht="15" thickBot="1">
      <c r="A7" s="362">
        <v>1</v>
      </c>
      <c r="B7" s="414">
        <v>2</v>
      </c>
      <c r="C7" s="425">
        <v>3</v>
      </c>
      <c r="D7" s="363">
        <v>4</v>
      </c>
    </row>
    <row r="8" spans="1:4" ht="15.75" customHeight="1" thickBot="1">
      <c r="A8" s="615" t="s">
        <v>5</v>
      </c>
      <c r="B8" s="1329" t="s">
        <v>507</v>
      </c>
      <c r="C8" s="1330"/>
      <c r="D8" s="1331"/>
    </row>
    <row r="9" spans="1:4" s="10" customFormat="1">
      <c r="A9" s="8">
        <v>1</v>
      </c>
      <c r="B9" s="415" t="s">
        <v>6</v>
      </c>
      <c r="C9" s="426"/>
      <c r="D9" s="9"/>
    </row>
    <row r="10" spans="1:4" ht="28.5">
      <c r="A10" s="11">
        <v>1.1000000000000001</v>
      </c>
      <c r="B10" s="416" t="s">
        <v>7</v>
      </c>
      <c r="C10" s="323"/>
      <c r="D10" s="12"/>
    </row>
    <row r="11" spans="1:4" ht="15" thickBot="1">
      <c r="A11" s="13">
        <v>1.2</v>
      </c>
      <c r="B11" s="416" t="s">
        <v>8</v>
      </c>
      <c r="C11" s="323"/>
      <c r="D11" s="12"/>
    </row>
    <row r="12" spans="1:4">
      <c r="A12" s="8">
        <v>2</v>
      </c>
      <c r="B12" s="415" t="s">
        <v>10</v>
      </c>
      <c r="C12" s="324"/>
      <c r="D12" s="14"/>
    </row>
    <row r="13" spans="1:4">
      <c r="A13" s="11">
        <v>2.1</v>
      </c>
      <c r="B13" s="416" t="s">
        <v>11</v>
      </c>
      <c r="C13" s="427"/>
      <c r="D13" s="15"/>
    </row>
    <row r="14" spans="1:4">
      <c r="A14" s="11">
        <v>2.2000000000000002</v>
      </c>
      <c r="B14" s="416" t="s">
        <v>12</v>
      </c>
      <c r="C14" s="428"/>
      <c r="D14" s="16"/>
    </row>
    <row r="15" spans="1:4">
      <c r="A15" s="13">
        <v>2.2999999999999998</v>
      </c>
      <c r="B15" s="416" t="s">
        <v>13</v>
      </c>
      <c r="C15" s="428"/>
      <c r="D15" s="16"/>
    </row>
    <row r="16" spans="1:4" ht="15" thickBot="1">
      <c r="A16" s="17">
        <v>2.4</v>
      </c>
      <c r="B16" s="417" t="s">
        <v>14</v>
      </c>
      <c r="C16" s="429"/>
      <c r="D16" s="18"/>
    </row>
    <row r="17" spans="1:4" ht="16.5" customHeight="1">
      <c r="A17" s="8">
        <v>3</v>
      </c>
      <c r="B17" s="418" t="s">
        <v>16</v>
      </c>
      <c r="C17" s="430"/>
      <c r="D17" s="19"/>
    </row>
    <row r="18" spans="1:4" ht="28.5">
      <c r="A18" s="11">
        <v>3.1</v>
      </c>
      <c r="B18" s="416" t="s">
        <v>17</v>
      </c>
      <c r="C18" s="431"/>
      <c r="D18" s="20"/>
    </row>
    <row r="19" spans="1:4" ht="28.5">
      <c r="A19" s="21">
        <v>3.2</v>
      </c>
      <c r="B19" s="419" t="s">
        <v>18</v>
      </c>
      <c r="C19" s="432"/>
      <c r="D19" s="22"/>
    </row>
    <row r="20" spans="1:4" ht="15" thickBot="1">
      <c r="A20" s="23">
        <v>3.3</v>
      </c>
      <c r="B20" s="420" t="s">
        <v>19</v>
      </c>
      <c r="C20" s="433"/>
      <c r="D20" s="24"/>
    </row>
    <row r="21" spans="1:4">
      <c r="A21" s="25">
        <v>4</v>
      </c>
      <c r="B21" s="421" t="s">
        <v>21</v>
      </c>
      <c r="C21" s="322"/>
      <c r="D21" s="26"/>
    </row>
    <row r="22" spans="1:4" ht="28.5">
      <c r="A22" s="27">
        <v>4.0999999999999996</v>
      </c>
      <c r="B22" s="416" t="s">
        <v>22</v>
      </c>
      <c r="C22" s="434"/>
      <c r="D22" s="28"/>
    </row>
    <row r="23" spans="1:4">
      <c r="A23" s="27">
        <v>4.2</v>
      </c>
      <c r="B23" s="422" t="s">
        <v>358</v>
      </c>
      <c r="C23" s="434"/>
      <c r="D23" s="28"/>
    </row>
    <row r="24" spans="1:4" ht="28.5">
      <c r="A24" s="29">
        <v>4.3</v>
      </c>
      <c r="B24" s="416" t="s">
        <v>667</v>
      </c>
      <c r="C24" s="434"/>
      <c r="D24" s="28"/>
    </row>
    <row r="25" spans="1:4" ht="28.5">
      <c r="A25" s="29">
        <v>4.4000000000000004</v>
      </c>
      <c r="B25" s="416" t="s">
        <v>23</v>
      </c>
      <c r="C25" s="434"/>
      <c r="D25" s="28"/>
    </row>
    <row r="26" spans="1:4" ht="28.5">
      <c r="A26" s="27">
        <v>4.5</v>
      </c>
      <c r="B26" s="416" t="s">
        <v>669</v>
      </c>
      <c r="C26" s="435"/>
      <c r="D26" s="30"/>
    </row>
    <row r="27" spans="1:4">
      <c r="A27" s="31">
        <v>4.5999999999999996</v>
      </c>
      <c r="B27" s="417" t="s">
        <v>24</v>
      </c>
      <c r="C27" s="436"/>
      <c r="D27" s="32"/>
    </row>
    <row r="28" spans="1:4" s="10" customFormat="1" ht="16.5" customHeight="1">
      <c r="A28" s="33">
        <v>5</v>
      </c>
      <c r="B28" s="423" t="s">
        <v>25</v>
      </c>
      <c r="C28" s="437"/>
      <c r="D28" s="34"/>
    </row>
    <row r="29" spans="1:4" ht="15" thickBot="1">
      <c r="A29" s="35">
        <v>6</v>
      </c>
      <c r="B29" s="420" t="s">
        <v>26</v>
      </c>
      <c r="C29" s="433"/>
      <c r="D29" s="24"/>
    </row>
    <row r="30" spans="1:4" s="10" customFormat="1" ht="15" thickBot="1">
      <c r="A30" s="36">
        <v>7</v>
      </c>
      <c r="B30" s="424" t="s">
        <v>27</v>
      </c>
      <c r="C30" s="438"/>
      <c r="D30" s="37"/>
    </row>
    <row r="31" spans="1:4" ht="15" thickBot="1">
      <c r="A31" s="1278">
        <v>8</v>
      </c>
      <c r="B31" s="1277" t="s">
        <v>795</v>
      </c>
      <c r="C31" s="439"/>
      <c r="D31" s="413"/>
    </row>
    <row r="32" spans="1:4">
      <c r="A32" s="38"/>
      <c r="B32" s="38"/>
      <c r="C32" s="38"/>
    </row>
    <row r="33" spans="1:3">
      <c r="A33" s="38"/>
      <c r="B33" s="38"/>
      <c r="C33" s="38"/>
    </row>
    <row r="34" spans="1:3">
      <c r="A34" s="38"/>
    </row>
    <row r="35" spans="1:3">
      <c r="A35" s="38"/>
    </row>
    <row r="36" spans="1:3">
      <c r="A36" s="38"/>
    </row>
    <row r="37" spans="1:3">
      <c r="A37" s="38"/>
    </row>
  </sheetData>
  <mergeCells count="3">
    <mergeCell ref="B8:D8"/>
    <mergeCell ref="A2:D2"/>
    <mergeCell ref="A3:D3"/>
  </mergeCells>
  <printOptions horizontalCentered="1"/>
  <pageMargins left="0.7" right="0.7" top="0.48" bottom="0.17" header="0.17" footer="0.17"/>
  <pageSetup paperSize="9" scale="99" orientation="landscape" r:id="rId1"/>
  <headerFooter alignWithMargins="0">
    <oddHeader>&amp;L&amp;"тахома,Bold"&amp;10Банка/Штедилница________________________________&amp;R&amp;"Tahoma,Bold"&amp;10Образец АПРО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E16"/>
  <sheetViews>
    <sheetView topLeftCell="B1" zoomScaleNormal="100" workbookViewId="0">
      <selection activeCell="C15" sqref="C15"/>
    </sheetView>
  </sheetViews>
  <sheetFormatPr defaultColWidth="9.140625" defaultRowHeight="14.25"/>
  <cols>
    <col min="1" max="2" width="9.140625" style="1"/>
    <col min="3" max="3" width="38.7109375" style="1" customWidth="1"/>
    <col min="4" max="4" width="58.28515625" style="1" customWidth="1"/>
    <col min="5" max="5" width="14.140625" style="1" customWidth="1"/>
    <col min="6" max="16384" width="9.140625" style="1"/>
  </cols>
  <sheetData>
    <row r="2" spans="2:5">
      <c r="B2" s="1304" t="s">
        <v>722</v>
      </c>
      <c r="C2" s="1304"/>
      <c r="D2" s="1304"/>
      <c r="E2" s="1304"/>
    </row>
    <row r="3" spans="2:5">
      <c r="B3" s="177"/>
    </row>
    <row r="4" spans="2:5" ht="15" thickBot="1">
      <c r="E4" s="178" t="s">
        <v>508</v>
      </c>
    </row>
    <row r="5" spans="2:5" ht="29.25" thickBot="1">
      <c r="B5" s="307" t="s">
        <v>0</v>
      </c>
      <c r="C5" s="308" t="s">
        <v>346</v>
      </c>
      <c r="D5" s="309" t="s">
        <v>29</v>
      </c>
      <c r="E5" s="309" t="s">
        <v>331</v>
      </c>
    </row>
    <row r="6" spans="2:5" ht="15" thickBot="1">
      <c r="B6" s="365">
        <v>1</v>
      </c>
      <c r="C6" s="366">
        <v>2</v>
      </c>
      <c r="D6" s="367">
        <v>3</v>
      </c>
      <c r="E6" s="412">
        <v>4</v>
      </c>
    </row>
    <row r="7" spans="2:5">
      <c r="B7" s="371">
        <v>1</v>
      </c>
      <c r="C7" s="364" t="s">
        <v>441</v>
      </c>
      <c r="D7" s="3"/>
      <c r="E7" s="3"/>
    </row>
    <row r="8" spans="2:5" ht="28.5">
      <c r="B8" s="369">
        <v>2</v>
      </c>
      <c r="C8" s="368" t="s">
        <v>509</v>
      </c>
      <c r="D8" s="4"/>
      <c r="E8" s="4"/>
    </row>
    <row r="9" spans="2:5">
      <c r="B9" s="473"/>
      <c r="C9" s="596" t="s">
        <v>442</v>
      </c>
      <c r="D9" s="4"/>
      <c r="E9" s="4"/>
    </row>
    <row r="10" spans="2:5">
      <c r="B10" s="473"/>
      <c r="C10" s="596" t="s">
        <v>381</v>
      </c>
      <c r="D10" s="4"/>
      <c r="E10" s="4"/>
    </row>
    <row r="11" spans="2:5">
      <c r="B11" s="473"/>
      <c r="C11" s="596" t="s">
        <v>443</v>
      </c>
      <c r="D11" s="4"/>
      <c r="E11" s="4"/>
    </row>
    <row r="12" spans="2:5">
      <c r="B12" s="473"/>
      <c r="C12" s="596" t="s">
        <v>444</v>
      </c>
      <c r="D12" s="4"/>
      <c r="E12" s="4"/>
    </row>
    <row r="13" spans="2:5">
      <c r="B13" s="473"/>
      <c r="C13" s="596" t="s">
        <v>193</v>
      </c>
      <c r="D13" s="4"/>
      <c r="E13" s="4"/>
    </row>
    <row r="14" spans="2:5">
      <c r="B14" s="369">
        <v>3</v>
      </c>
      <c r="C14" s="368" t="s">
        <v>445</v>
      </c>
      <c r="D14" s="4"/>
      <c r="E14" s="4"/>
    </row>
    <row r="15" spans="2:5" ht="15" thickBot="1">
      <c r="B15" s="370">
        <v>4</v>
      </c>
      <c r="C15" s="1160" t="s">
        <v>798</v>
      </c>
      <c r="D15" s="320"/>
      <c r="E15" s="320"/>
    </row>
    <row r="16" spans="2:5">
      <c r="D16" s="232"/>
    </row>
  </sheetData>
  <mergeCells count="1">
    <mergeCell ref="B2:E2"/>
  </mergeCells>
  <conditionalFormatting sqref="D8:D14">
    <cfRule type="cellIs" dxfId="1" priority="3" stopIfTrue="1" operator="lessThan">
      <formula>0</formula>
    </cfRule>
  </conditionalFormatting>
  <conditionalFormatting sqref="E8:E14">
    <cfRule type="cellIs" dxfId="0" priority="1" stopIfTrue="1" operator="lessThan">
      <formula>0</formula>
    </cfRule>
  </conditionalFormatting>
  <printOptions horizontalCentered="1"/>
  <pageMargins left="0.7" right="0.7" top="0.75" bottom="0.75" header="0.3" footer="0.3"/>
  <pageSetup paperSize="9" orientation="landscape" r:id="rId1"/>
  <headerFooter>
    <oddHeader>&amp;L&amp;"Tahoma,Bold"Банка/Штедилница_______________________________&amp;"-,Regular"_&amp;R&amp;"Tahoma,Bold"Образец ПИКО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E11"/>
  <sheetViews>
    <sheetView topLeftCell="B2" zoomScaleNormal="100" workbookViewId="0">
      <selection activeCell="C10" sqref="C10"/>
    </sheetView>
  </sheetViews>
  <sheetFormatPr defaultColWidth="9.140625" defaultRowHeight="14.25"/>
  <cols>
    <col min="1" max="1" width="9.140625" style="1"/>
    <col min="2" max="2" width="8.85546875" style="1" customWidth="1"/>
    <col min="3" max="3" width="71.85546875" style="1" customWidth="1"/>
    <col min="4" max="4" width="21.85546875" style="1" customWidth="1"/>
    <col min="5" max="5" width="14.7109375" style="1" customWidth="1"/>
    <col min="6" max="16384" width="9.140625" style="1"/>
  </cols>
  <sheetData>
    <row r="1" spans="2:5">
      <c r="B1" s="177"/>
    </row>
    <row r="2" spans="2:5">
      <c r="B2" s="177"/>
    </row>
    <row r="3" spans="2:5">
      <c r="B3" s="1333" t="s">
        <v>723</v>
      </c>
      <c r="C3" s="1333"/>
      <c r="D3" s="1333"/>
      <c r="E3" s="1333"/>
    </row>
    <row r="4" spans="2:5" ht="15" thickBot="1"/>
    <row r="5" spans="2:5" ht="29.45" customHeight="1" thickBot="1">
      <c r="B5" s="373" t="s">
        <v>0</v>
      </c>
      <c r="C5" s="373" t="s">
        <v>29</v>
      </c>
      <c r="D5" s="377" t="s">
        <v>446</v>
      </c>
      <c r="E5" s="377" t="s">
        <v>331</v>
      </c>
    </row>
    <row r="6" spans="2:5" ht="15" thickBot="1">
      <c r="B6" s="374">
        <v>1</v>
      </c>
      <c r="C6" s="378">
        <v>2</v>
      </c>
      <c r="D6" s="378">
        <v>3</v>
      </c>
      <c r="E6" s="378">
        <v>4</v>
      </c>
    </row>
    <row r="7" spans="2:5">
      <c r="B7" s="375">
        <v>1</v>
      </c>
      <c r="C7" s="169" t="s">
        <v>366</v>
      </c>
      <c r="D7" s="684"/>
      <c r="E7" s="688"/>
    </row>
    <row r="8" spans="2:5">
      <c r="B8" s="376">
        <v>2</v>
      </c>
      <c r="C8" s="691" t="s">
        <v>447</v>
      </c>
      <c r="D8" s="685"/>
      <c r="E8" s="689"/>
    </row>
    <row r="9" spans="2:5">
      <c r="B9" s="376">
        <v>3</v>
      </c>
      <c r="C9" s="170" t="s">
        <v>367</v>
      </c>
      <c r="D9" s="685"/>
      <c r="E9" s="689"/>
    </row>
    <row r="10" spans="2:5" ht="15" thickBot="1">
      <c r="B10" s="683">
        <v>4</v>
      </c>
      <c r="C10" s="1263" t="s">
        <v>799</v>
      </c>
      <c r="D10" s="686"/>
      <c r="E10" s="690"/>
    </row>
    <row r="11" spans="2:5" ht="15" thickBot="1">
      <c r="B11" s="692">
        <v>5</v>
      </c>
      <c r="C11" s="693" t="s">
        <v>758</v>
      </c>
      <c r="D11" s="687">
        <f>D7+D8+D9+D10</f>
        <v>0</v>
      </c>
      <c r="E11" s="489"/>
    </row>
  </sheetData>
  <mergeCells count="1">
    <mergeCell ref="B3:E3"/>
  </mergeCells>
  <printOptions horizontalCentered="1"/>
  <pageMargins left="0.7" right="0.7" top="0.75" bottom="0.75" header="0.3" footer="0.3"/>
  <pageSetup paperSize="9" orientation="landscape" r:id="rId1"/>
  <headerFooter>
    <oddHeader>&amp;L&amp;"Tahoma,Bold"Банка/Штедилница________________________________&amp;R&amp;"Tahoma,Bold"Образец СЗСК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8"/>
  <sheetViews>
    <sheetView zoomScaleNormal="100" workbookViewId="0">
      <selection activeCell="B21" sqref="B21"/>
    </sheetView>
  </sheetViews>
  <sheetFormatPr defaultColWidth="9.140625" defaultRowHeight="14.25"/>
  <cols>
    <col min="1" max="1" width="6.5703125" style="84" customWidth="1"/>
    <col min="2" max="2" width="28.140625" style="84" customWidth="1"/>
    <col min="3" max="3" width="35.28515625" style="84" customWidth="1"/>
    <col min="4" max="4" width="31.85546875" style="84" customWidth="1"/>
    <col min="5" max="5" width="43" style="84" customWidth="1"/>
    <col min="6" max="16384" width="9.140625" style="84"/>
  </cols>
  <sheetData>
    <row r="1" spans="1:5" s="1" customFormat="1">
      <c r="B1" s="372"/>
      <c r="C1" s="372"/>
      <c r="D1" s="372"/>
    </row>
    <row r="2" spans="1:5">
      <c r="A2" s="1334" t="s">
        <v>724</v>
      </c>
      <c r="B2" s="1334"/>
      <c r="C2" s="1334"/>
      <c r="D2" s="1334"/>
      <c r="E2" s="1334"/>
    </row>
    <row r="3" spans="1:5">
      <c r="A3" s="1130"/>
      <c r="B3" s="1130"/>
      <c r="C3" s="1130"/>
      <c r="D3" s="1130"/>
      <c r="E3" s="1130"/>
    </row>
    <row r="4" spans="1:5" ht="15" thickBot="1">
      <c r="A4" s="85"/>
      <c r="B4" s="85"/>
      <c r="C4" s="85"/>
      <c r="D4" s="85"/>
      <c r="E4" s="86" t="s">
        <v>1</v>
      </c>
    </row>
    <row r="5" spans="1:5" ht="57">
      <c r="A5" s="379" t="s">
        <v>187</v>
      </c>
      <c r="B5" s="380" t="s">
        <v>188</v>
      </c>
      <c r="C5" s="381" t="s">
        <v>189</v>
      </c>
      <c r="D5" s="381" t="s">
        <v>190</v>
      </c>
      <c r="E5" s="382" t="s">
        <v>191</v>
      </c>
    </row>
    <row r="6" spans="1:5">
      <c r="A6" s="383">
        <v>1</v>
      </c>
      <c r="B6" s="384">
        <v>2</v>
      </c>
      <c r="C6" s="384">
        <v>3</v>
      </c>
      <c r="D6" s="440">
        <v>4</v>
      </c>
      <c r="E6" s="441" t="s">
        <v>192</v>
      </c>
    </row>
    <row r="7" spans="1:5">
      <c r="A7" s="87">
        <v>1</v>
      </c>
      <c r="B7" s="88"/>
      <c r="C7" s="89"/>
      <c r="D7" s="89"/>
      <c r="E7" s="90"/>
    </row>
    <row r="8" spans="1:5">
      <c r="A8" s="87">
        <v>2</v>
      </c>
      <c r="B8" s="88"/>
      <c r="C8" s="89"/>
      <c r="D8" s="89"/>
      <c r="E8" s="90"/>
    </row>
    <row r="9" spans="1:5">
      <c r="A9" s="87">
        <v>3</v>
      </c>
      <c r="B9" s="88"/>
      <c r="C9" s="89"/>
      <c r="D9" s="89"/>
      <c r="E9" s="90"/>
    </row>
    <row r="10" spans="1:5">
      <c r="A10" s="87" t="s">
        <v>193</v>
      </c>
      <c r="B10" s="88"/>
      <c r="C10" s="89"/>
      <c r="D10" s="89"/>
      <c r="E10" s="90"/>
    </row>
    <row r="11" spans="1:5">
      <c r="A11" s="87"/>
      <c r="B11" s="88"/>
      <c r="C11" s="89"/>
      <c r="D11" s="89"/>
      <c r="E11" s="90"/>
    </row>
    <row r="12" spans="1:5" ht="15" thickBot="1">
      <c r="A12" s="91"/>
      <c r="B12" s="92"/>
      <c r="C12" s="93"/>
      <c r="D12" s="93"/>
      <c r="E12" s="94"/>
    </row>
    <row r="13" spans="1:5" s="99" customFormat="1" ht="15" thickBot="1">
      <c r="A13" s="95" t="s">
        <v>194</v>
      </c>
      <c r="B13" s="96" t="s">
        <v>195</v>
      </c>
      <c r="C13" s="96">
        <v>0</v>
      </c>
      <c r="D13" s="97"/>
      <c r="E13" s="98">
        <v>0</v>
      </c>
    </row>
    <row r="14" spans="1:5" s="99" customFormat="1" ht="15.75" customHeight="1" thickBot="1">
      <c r="A14" s="95" t="s">
        <v>196</v>
      </c>
      <c r="B14" s="1335" t="s">
        <v>197</v>
      </c>
      <c r="C14" s="1336"/>
      <c r="D14" s="1337"/>
      <c r="E14" s="98">
        <v>0</v>
      </c>
    </row>
    <row r="15" spans="1:5">
      <c r="A15" s="100" t="s">
        <v>751</v>
      </c>
      <c r="B15" s="85"/>
      <c r="C15" s="85"/>
      <c r="D15" s="85"/>
      <c r="E15" s="85"/>
    </row>
    <row r="16" spans="1:5">
      <c r="A16" s="100"/>
      <c r="B16" s="85"/>
      <c r="C16" s="85"/>
      <c r="D16" s="85"/>
      <c r="E16" s="85"/>
    </row>
    <row r="17" spans="1:5">
      <c r="A17" s="100"/>
      <c r="C17" s="85"/>
      <c r="D17" s="85"/>
      <c r="E17" s="85"/>
    </row>
    <row r="18" spans="1:5">
      <c r="A18" s="100"/>
      <c r="B18" s="85"/>
      <c r="C18" s="85"/>
      <c r="D18" s="85"/>
      <c r="E18" s="85"/>
    </row>
  </sheetData>
  <mergeCells count="2">
    <mergeCell ref="A2:E2"/>
    <mergeCell ref="B14:D14"/>
  </mergeCells>
  <printOptions horizontalCentered="1"/>
  <pageMargins left="0.15748031496063" right="0.15748031496063" top="0.74803149606299202" bottom="0.74803149606299202" header="0.31496062992126" footer="0.31496062992126"/>
  <pageSetup paperSize="9" scale="99" orientation="landscape" r:id="rId1"/>
  <headerFooter>
    <oddHeader>&amp;L&amp;"-,Bold"Банка/Штедилница________________________________&amp;R&amp;"Tahoma,Bold"Образец СПЗСК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0"/>
  <sheetViews>
    <sheetView zoomScaleNormal="100" workbookViewId="0">
      <selection activeCell="A10" sqref="A10"/>
    </sheetView>
  </sheetViews>
  <sheetFormatPr defaultColWidth="9.140625" defaultRowHeight="14.25"/>
  <cols>
    <col min="1" max="1" width="8.7109375" style="1" customWidth="1"/>
    <col min="2" max="2" width="56.85546875" style="1" customWidth="1"/>
    <col min="3" max="3" width="59.140625" style="1" customWidth="1"/>
    <col min="4" max="16384" width="9.140625" style="1"/>
  </cols>
  <sheetData>
    <row r="1" spans="1:3">
      <c r="A1" s="1303" t="s">
        <v>725</v>
      </c>
      <c r="B1" s="1303"/>
      <c r="C1" s="1303"/>
    </row>
    <row r="2" spans="1:3" ht="15" thickBot="1"/>
    <row r="3" spans="1:3" ht="28.5">
      <c r="A3" s="385" t="s">
        <v>0</v>
      </c>
      <c r="B3" s="385" t="s">
        <v>539</v>
      </c>
      <c r="C3" s="385" t="s">
        <v>29</v>
      </c>
    </row>
    <row r="4" spans="1:3" ht="15" thickBot="1">
      <c r="A4" s="386">
        <v>1</v>
      </c>
      <c r="B4" s="386">
        <v>2</v>
      </c>
      <c r="C4" s="386">
        <v>3</v>
      </c>
    </row>
    <row r="5" spans="1:3">
      <c r="A5" s="183">
        <v>1</v>
      </c>
      <c r="B5" s="387" t="s">
        <v>540</v>
      </c>
      <c r="C5" s="389"/>
    </row>
    <row r="6" spans="1:3">
      <c r="A6" s="183">
        <v>2</v>
      </c>
      <c r="B6" s="387" t="s">
        <v>520</v>
      </c>
      <c r="C6" s="389"/>
    </row>
    <row r="7" spans="1:3">
      <c r="A7" s="183">
        <v>3</v>
      </c>
      <c r="B7" s="387" t="s">
        <v>541</v>
      </c>
      <c r="C7" s="389"/>
    </row>
    <row r="8" spans="1:3">
      <c r="A8" s="183">
        <v>4</v>
      </c>
      <c r="B8" s="387" t="s">
        <v>542</v>
      </c>
      <c r="C8" s="389"/>
    </row>
    <row r="9" spans="1:3">
      <c r="A9" s="183">
        <v>5</v>
      </c>
      <c r="B9" s="387" t="s">
        <v>543</v>
      </c>
      <c r="C9" s="389"/>
    </row>
    <row r="10" spans="1:3" ht="29.25" thickBot="1">
      <c r="A10" s="262">
        <v>6</v>
      </c>
      <c r="B10" s="388" t="s">
        <v>544</v>
      </c>
      <c r="C10" s="390"/>
    </row>
  </sheetData>
  <mergeCells count="1">
    <mergeCell ref="A1:C1"/>
  </mergeCells>
  <printOptions horizontalCentered="1"/>
  <pageMargins left="0.7" right="0.7" top="0.75" bottom="0.75" header="0.3" footer="0.3"/>
  <pageSetup paperSize="9" orientation="landscape" r:id="rId1"/>
  <headerFooter>
    <oddHeader>&amp;L&amp;"Tahoma,Bold"Банка/Штедилница__________________&amp;R&amp;"Tahoma,Bold"Образец КРК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1"/>
  <sheetViews>
    <sheetView zoomScale="80" zoomScaleNormal="80" workbookViewId="0">
      <selection activeCell="A41" sqref="A41"/>
    </sheetView>
  </sheetViews>
  <sheetFormatPr defaultRowHeight="14.25"/>
  <cols>
    <col min="1" max="1" width="6.28515625" style="1136" customWidth="1"/>
    <col min="2" max="2" width="48.140625" style="6" customWidth="1"/>
    <col min="3" max="3" width="15.85546875" style="6" bestFit="1" customWidth="1"/>
    <col min="4" max="4" width="13" style="6" bestFit="1" customWidth="1"/>
    <col min="5" max="5" width="21.42578125" style="6" bestFit="1" customWidth="1"/>
    <col min="6" max="6" width="10.85546875" style="6" bestFit="1" customWidth="1"/>
    <col min="7" max="7" width="17.85546875" style="6" customWidth="1"/>
    <col min="8" max="8" width="12.7109375" style="6" customWidth="1"/>
    <col min="9" max="9" width="16.140625" style="6" customWidth="1"/>
    <col min="10" max="10" width="16.7109375" style="6" customWidth="1"/>
    <col min="11" max="11" width="19.7109375" style="6" customWidth="1"/>
    <col min="12" max="12" width="13.7109375" style="6" customWidth="1"/>
    <col min="13" max="13" width="12.28515625" style="6" customWidth="1"/>
    <col min="14" max="14" width="15.5703125" style="6" customWidth="1"/>
    <col min="15" max="256" width="9.140625" style="6"/>
    <col min="257" max="257" width="5" style="6" customWidth="1"/>
    <col min="258" max="258" width="21.5703125" style="6" customWidth="1"/>
    <col min="259" max="259" width="12" style="6" customWidth="1"/>
    <col min="260" max="260" width="10.42578125" style="6" customWidth="1"/>
    <col min="261" max="261" width="16.5703125" style="6" customWidth="1"/>
    <col min="262" max="262" width="8.5703125" style="6" customWidth="1"/>
    <col min="263" max="263" width="16.140625" style="6" bestFit="1" customWidth="1"/>
    <col min="264" max="264" width="12.140625" style="6" customWidth="1"/>
    <col min="265" max="265" width="12.5703125" style="6" customWidth="1"/>
    <col min="266" max="267" width="15.7109375" style="6" customWidth="1"/>
    <col min="268" max="268" width="11.7109375" style="6" customWidth="1"/>
    <col min="269" max="269" width="14.28515625" style="6" customWidth="1"/>
    <col min="270" max="270" width="15.5703125" style="6" customWidth="1"/>
    <col min="271" max="512" width="9.140625" style="6"/>
    <col min="513" max="513" width="5" style="6" customWidth="1"/>
    <col min="514" max="514" width="21.5703125" style="6" customWidth="1"/>
    <col min="515" max="515" width="12" style="6" customWidth="1"/>
    <col min="516" max="516" width="10.42578125" style="6" customWidth="1"/>
    <col min="517" max="517" width="16.5703125" style="6" customWidth="1"/>
    <col min="518" max="518" width="8.5703125" style="6" customWidth="1"/>
    <col min="519" max="519" width="16.140625" style="6" bestFit="1" customWidth="1"/>
    <col min="520" max="520" width="12.140625" style="6" customWidth="1"/>
    <col min="521" max="521" width="12.5703125" style="6" customWidth="1"/>
    <col min="522" max="523" width="15.7109375" style="6" customWidth="1"/>
    <col min="524" max="524" width="11.7109375" style="6" customWidth="1"/>
    <col min="525" max="525" width="14.28515625" style="6" customWidth="1"/>
    <col min="526" max="526" width="15.5703125" style="6" customWidth="1"/>
    <col min="527" max="768" width="9.140625" style="6"/>
    <col min="769" max="769" width="5" style="6" customWidth="1"/>
    <col min="770" max="770" width="21.5703125" style="6" customWidth="1"/>
    <col min="771" max="771" width="12" style="6" customWidth="1"/>
    <col min="772" max="772" width="10.42578125" style="6" customWidth="1"/>
    <col min="773" max="773" width="16.5703125" style="6" customWidth="1"/>
    <col min="774" max="774" width="8.5703125" style="6" customWidth="1"/>
    <col min="775" max="775" width="16.140625" style="6" bestFit="1" customWidth="1"/>
    <col min="776" max="776" width="12.140625" style="6" customWidth="1"/>
    <col min="777" max="777" width="12.5703125" style="6" customWidth="1"/>
    <col min="778" max="779" width="15.7109375" style="6" customWidth="1"/>
    <col min="780" max="780" width="11.7109375" style="6" customWidth="1"/>
    <col min="781" max="781" width="14.28515625" style="6" customWidth="1"/>
    <col min="782" max="782" width="15.5703125" style="6" customWidth="1"/>
    <col min="783" max="1024" width="9.140625" style="6"/>
    <col min="1025" max="1025" width="5" style="6" customWidth="1"/>
    <col min="1026" max="1026" width="21.5703125" style="6" customWidth="1"/>
    <col min="1027" max="1027" width="12" style="6" customWidth="1"/>
    <col min="1028" max="1028" width="10.42578125" style="6" customWidth="1"/>
    <col min="1029" max="1029" width="16.5703125" style="6" customWidth="1"/>
    <col min="1030" max="1030" width="8.5703125" style="6" customWidth="1"/>
    <col min="1031" max="1031" width="16.140625" style="6" bestFit="1" customWidth="1"/>
    <col min="1032" max="1032" width="12.140625" style="6" customWidth="1"/>
    <col min="1033" max="1033" width="12.5703125" style="6" customWidth="1"/>
    <col min="1034" max="1035" width="15.7109375" style="6" customWidth="1"/>
    <col min="1036" max="1036" width="11.7109375" style="6" customWidth="1"/>
    <col min="1037" max="1037" width="14.28515625" style="6" customWidth="1"/>
    <col min="1038" max="1038" width="15.5703125" style="6" customWidth="1"/>
    <col min="1039" max="1280" width="9.140625" style="6"/>
    <col min="1281" max="1281" width="5" style="6" customWidth="1"/>
    <col min="1282" max="1282" width="21.5703125" style="6" customWidth="1"/>
    <col min="1283" max="1283" width="12" style="6" customWidth="1"/>
    <col min="1284" max="1284" width="10.42578125" style="6" customWidth="1"/>
    <col min="1285" max="1285" width="16.5703125" style="6" customWidth="1"/>
    <col min="1286" max="1286" width="8.5703125" style="6" customWidth="1"/>
    <col min="1287" max="1287" width="16.140625" style="6" bestFit="1" customWidth="1"/>
    <col min="1288" max="1288" width="12.140625" style="6" customWidth="1"/>
    <col min="1289" max="1289" width="12.5703125" style="6" customWidth="1"/>
    <col min="1290" max="1291" width="15.7109375" style="6" customWidth="1"/>
    <col min="1292" max="1292" width="11.7109375" style="6" customWidth="1"/>
    <col min="1293" max="1293" width="14.28515625" style="6" customWidth="1"/>
    <col min="1294" max="1294" width="15.5703125" style="6" customWidth="1"/>
    <col min="1295" max="1536" width="9.140625" style="6"/>
    <col min="1537" max="1537" width="5" style="6" customWidth="1"/>
    <col min="1538" max="1538" width="21.5703125" style="6" customWidth="1"/>
    <col min="1539" max="1539" width="12" style="6" customWidth="1"/>
    <col min="1540" max="1540" width="10.42578125" style="6" customWidth="1"/>
    <col min="1541" max="1541" width="16.5703125" style="6" customWidth="1"/>
    <col min="1542" max="1542" width="8.5703125" style="6" customWidth="1"/>
    <col min="1543" max="1543" width="16.140625" style="6" bestFit="1" customWidth="1"/>
    <col min="1544" max="1544" width="12.140625" style="6" customWidth="1"/>
    <col min="1545" max="1545" width="12.5703125" style="6" customWidth="1"/>
    <col min="1546" max="1547" width="15.7109375" style="6" customWidth="1"/>
    <col min="1548" max="1548" width="11.7109375" style="6" customWidth="1"/>
    <col min="1549" max="1549" width="14.28515625" style="6" customWidth="1"/>
    <col min="1550" max="1550" width="15.5703125" style="6" customWidth="1"/>
    <col min="1551" max="1792" width="9.140625" style="6"/>
    <col min="1793" max="1793" width="5" style="6" customWidth="1"/>
    <col min="1794" max="1794" width="21.5703125" style="6" customWidth="1"/>
    <col min="1795" max="1795" width="12" style="6" customWidth="1"/>
    <col min="1796" max="1796" width="10.42578125" style="6" customWidth="1"/>
    <col min="1797" max="1797" width="16.5703125" style="6" customWidth="1"/>
    <col min="1798" max="1798" width="8.5703125" style="6" customWidth="1"/>
    <col min="1799" max="1799" width="16.140625" style="6" bestFit="1" customWidth="1"/>
    <col min="1800" max="1800" width="12.140625" style="6" customWidth="1"/>
    <col min="1801" max="1801" width="12.5703125" style="6" customWidth="1"/>
    <col min="1802" max="1803" width="15.7109375" style="6" customWidth="1"/>
    <col min="1804" max="1804" width="11.7109375" style="6" customWidth="1"/>
    <col min="1805" max="1805" width="14.28515625" style="6" customWidth="1"/>
    <col min="1806" max="1806" width="15.5703125" style="6" customWidth="1"/>
    <col min="1807" max="2048" width="9.140625" style="6"/>
    <col min="2049" max="2049" width="5" style="6" customWidth="1"/>
    <col min="2050" max="2050" width="21.5703125" style="6" customWidth="1"/>
    <col min="2051" max="2051" width="12" style="6" customWidth="1"/>
    <col min="2052" max="2052" width="10.42578125" style="6" customWidth="1"/>
    <col min="2053" max="2053" width="16.5703125" style="6" customWidth="1"/>
    <col min="2054" max="2054" width="8.5703125" style="6" customWidth="1"/>
    <col min="2055" max="2055" width="16.140625" style="6" bestFit="1" customWidth="1"/>
    <col min="2056" max="2056" width="12.140625" style="6" customWidth="1"/>
    <col min="2057" max="2057" width="12.5703125" style="6" customWidth="1"/>
    <col min="2058" max="2059" width="15.7109375" style="6" customWidth="1"/>
    <col min="2060" max="2060" width="11.7109375" style="6" customWidth="1"/>
    <col min="2061" max="2061" width="14.28515625" style="6" customWidth="1"/>
    <col min="2062" max="2062" width="15.5703125" style="6" customWidth="1"/>
    <col min="2063" max="2304" width="9.140625" style="6"/>
    <col min="2305" max="2305" width="5" style="6" customWidth="1"/>
    <col min="2306" max="2306" width="21.5703125" style="6" customWidth="1"/>
    <col min="2307" max="2307" width="12" style="6" customWidth="1"/>
    <col min="2308" max="2308" width="10.42578125" style="6" customWidth="1"/>
    <col min="2309" max="2309" width="16.5703125" style="6" customWidth="1"/>
    <col min="2310" max="2310" width="8.5703125" style="6" customWidth="1"/>
    <col min="2311" max="2311" width="16.140625" style="6" bestFit="1" customWidth="1"/>
    <col min="2312" max="2312" width="12.140625" style="6" customWidth="1"/>
    <col min="2313" max="2313" width="12.5703125" style="6" customWidth="1"/>
    <col min="2314" max="2315" width="15.7109375" style="6" customWidth="1"/>
    <col min="2316" max="2316" width="11.7109375" style="6" customWidth="1"/>
    <col min="2317" max="2317" width="14.28515625" style="6" customWidth="1"/>
    <col min="2318" max="2318" width="15.5703125" style="6" customWidth="1"/>
    <col min="2319" max="2560" width="9.140625" style="6"/>
    <col min="2561" max="2561" width="5" style="6" customWidth="1"/>
    <col min="2562" max="2562" width="21.5703125" style="6" customWidth="1"/>
    <col min="2563" max="2563" width="12" style="6" customWidth="1"/>
    <col min="2564" max="2564" width="10.42578125" style="6" customWidth="1"/>
    <col min="2565" max="2565" width="16.5703125" style="6" customWidth="1"/>
    <col min="2566" max="2566" width="8.5703125" style="6" customWidth="1"/>
    <col min="2567" max="2567" width="16.140625" style="6" bestFit="1" customWidth="1"/>
    <col min="2568" max="2568" width="12.140625" style="6" customWidth="1"/>
    <col min="2569" max="2569" width="12.5703125" style="6" customWidth="1"/>
    <col min="2570" max="2571" width="15.7109375" style="6" customWidth="1"/>
    <col min="2572" max="2572" width="11.7109375" style="6" customWidth="1"/>
    <col min="2573" max="2573" width="14.28515625" style="6" customWidth="1"/>
    <col min="2574" max="2574" width="15.5703125" style="6" customWidth="1"/>
    <col min="2575" max="2816" width="9.140625" style="6"/>
    <col min="2817" max="2817" width="5" style="6" customWidth="1"/>
    <col min="2818" max="2818" width="21.5703125" style="6" customWidth="1"/>
    <col min="2819" max="2819" width="12" style="6" customWidth="1"/>
    <col min="2820" max="2820" width="10.42578125" style="6" customWidth="1"/>
    <col min="2821" max="2821" width="16.5703125" style="6" customWidth="1"/>
    <col min="2822" max="2822" width="8.5703125" style="6" customWidth="1"/>
    <col min="2823" max="2823" width="16.140625" style="6" bestFit="1" customWidth="1"/>
    <col min="2824" max="2824" width="12.140625" style="6" customWidth="1"/>
    <col min="2825" max="2825" width="12.5703125" style="6" customWidth="1"/>
    <col min="2826" max="2827" width="15.7109375" style="6" customWidth="1"/>
    <col min="2828" max="2828" width="11.7109375" style="6" customWidth="1"/>
    <col min="2829" max="2829" width="14.28515625" style="6" customWidth="1"/>
    <col min="2830" max="2830" width="15.5703125" style="6" customWidth="1"/>
    <col min="2831" max="3072" width="9.140625" style="6"/>
    <col min="3073" max="3073" width="5" style="6" customWidth="1"/>
    <col min="3074" max="3074" width="21.5703125" style="6" customWidth="1"/>
    <col min="3075" max="3075" width="12" style="6" customWidth="1"/>
    <col min="3076" max="3076" width="10.42578125" style="6" customWidth="1"/>
    <col min="3077" max="3077" width="16.5703125" style="6" customWidth="1"/>
    <col min="3078" max="3078" width="8.5703125" style="6" customWidth="1"/>
    <col min="3079" max="3079" width="16.140625" style="6" bestFit="1" customWidth="1"/>
    <col min="3080" max="3080" width="12.140625" style="6" customWidth="1"/>
    <col min="3081" max="3081" width="12.5703125" style="6" customWidth="1"/>
    <col min="3082" max="3083" width="15.7109375" style="6" customWidth="1"/>
    <col min="3084" max="3084" width="11.7109375" style="6" customWidth="1"/>
    <col min="3085" max="3085" width="14.28515625" style="6" customWidth="1"/>
    <col min="3086" max="3086" width="15.5703125" style="6" customWidth="1"/>
    <col min="3087" max="3328" width="9.140625" style="6"/>
    <col min="3329" max="3329" width="5" style="6" customWidth="1"/>
    <col min="3330" max="3330" width="21.5703125" style="6" customWidth="1"/>
    <col min="3331" max="3331" width="12" style="6" customWidth="1"/>
    <col min="3332" max="3332" width="10.42578125" style="6" customWidth="1"/>
    <col min="3333" max="3333" width="16.5703125" style="6" customWidth="1"/>
    <col min="3334" max="3334" width="8.5703125" style="6" customWidth="1"/>
    <col min="3335" max="3335" width="16.140625" style="6" bestFit="1" customWidth="1"/>
    <col min="3336" max="3336" width="12.140625" style="6" customWidth="1"/>
    <col min="3337" max="3337" width="12.5703125" style="6" customWidth="1"/>
    <col min="3338" max="3339" width="15.7109375" style="6" customWidth="1"/>
    <col min="3340" max="3340" width="11.7109375" style="6" customWidth="1"/>
    <col min="3341" max="3341" width="14.28515625" style="6" customWidth="1"/>
    <col min="3342" max="3342" width="15.5703125" style="6" customWidth="1"/>
    <col min="3343" max="3584" width="9.140625" style="6"/>
    <col min="3585" max="3585" width="5" style="6" customWidth="1"/>
    <col min="3586" max="3586" width="21.5703125" style="6" customWidth="1"/>
    <col min="3587" max="3587" width="12" style="6" customWidth="1"/>
    <col min="3588" max="3588" width="10.42578125" style="6" customWidth="1"/>
    <col min="3589" max="3589" width="16.5703125" style="6" customWidth="1"/>
    <col min="3590" max="3590" width="8.5703125" style="6" customWidth="1"/>
    <col min="3591" max="3591" width="16.140625" style="6" bestFit="1" customWidth="1"/>
    <col min="3592" max="3592" width="12.140625" style="6" customWidth="1"/>
    <col min="3593" max="3593" width="12.5703125" style="6" customWidth="1"/>
    <col min="3594" max="3595" width="15.7109375" style="6" customWidth="1"/>
    <col min="3596" max="3596" width="11.7109375" style="6" customWidth="1"/>
    <col min="3597" max="3597" width="14.28515625" style="6" customWidth="1"/>
    <col min="3598" max="3598" width="15.5703125" style="6" customWidth="1"/>
    <col min="3599" max="3840" width="9.140625" style="6"/>
    <col min="3841" max="3841" width="5" style="6" customWidth="1"/>
    <col min="3842" max="3842" width="21.5703125" style="6" customWidth="1"/>
    <col min="3843" max="3843" width="12" style="6" customWidth="1"/>
    <col min="3844" max="3844" width="10.42578125" style="6" customWidth="1"/>
    <col min="3845" max="3845" width="16.5703125" style="6" customWidth="1"/>
    <col min="3846" max="3846" width="8.5703125" style="6" customWidth="1"/>
    <col min="3847" max="3847" width="16.140625" style="6" bestFit="1" customWidth="1"/>
    <col min="3848" max="3848" width="12.140625" style="6" customWidth="1"/>
    <col min="3849" max="3849" width="12.5703125" style="6" customWidth="1"/>
    <col min="3850" max="3851" width="15.7109375" style="6" customWidth="1"/>
    <col min="3852" max="3852" width="11.7109375" style="6" customWidth="1"/>
    <col min="3853" max="3853" width="14.28515625" style="6" customWidth="1"/>
    <col min="3854" max="3854" width="15.5703125" style="6" customWidth="1"/>
    <col min="3855" max="4096" width="9.140625" style="6"/>
    <col min="4097" max="4097" width="5" style="6" customWidth="1"/>
    <col min="4098" max="4098" width="21.5703125" style="6" customWidth="1"/>
    <col min="4099" max="4099" width="12" style="6" customWidth="1"/>
    <col min="4100" max="4100" width="10.42578125" style="6" customWidth="1"/>
    <col min="4101" max="4101" width="16.5703125" style="6" customWidth="1"/>
    <col min="4102" max="4102" width="8.5703125" style="6" customWidth="1"/>
    <col min="4103" max="4103" width="16.140625" style="6" bestFit="1" customWidth="1"/>
    <col min="4104" max="4104" width="12.140625" style="6" customWidth="1"/>
    <col min="4105" max="4105" width="12.5703125" style="6" customWidth="1"/>
    <col min="4106" max="4107" width="15.7109375" style="6" customWidth="1"/>
    <col min="4108" max="4108" width="11.7109375" style="6" customWidth="1"/>
    <col min="4109" max="4109" width="14.28515625" style="6" customWidth="1"/>
    <col min="4110" max="4110" width="15.5703125" style="6" customWidth="1"/>
    <col min="4111" max="4352" width="9.140625" style="6"/>
    <col min="4353" max="4353" width="5" style="6" customWidth="1"/>
    <col min="4354" max="4354" width="21.5703125" style="6" customWidth="1"/>
    <col min="4355" max="4355" width="12" style="6" customWidth="1"/>
    <col min="4356" max="4356" width="10.42578125" style="6" customWidth="1"/>
    <col min="4357" max="4357" width="16.5703125" style="6" customWidth="1"/>
    <col min="4358" max="4358" width="8.5703125" style="6" customWidth="1"/>
    <col min="4359" max="4359" width="16.140625" style="6" bestFit="1" customWidth="1"/>
    <col min="4360" max="4360" width="12.140625" style="6" customWidth="1"/>
    <col min="4361" max="4361" width="12.5703125" style="6" customWidth="1"/>
    <col min="4362" max="4363" width="15.7109375" style="6" customWidth="1"/>
    <col min="4364" max="4364" width="11.7109375" style="6" customWidth="1"/>
    <col min="4365" max="4365" width="14.28515625" style="6" customWidth="1"/>
    <col min="4366" max="4366" width="15.5703125" style="6" customWidth="1"/>
    <col min="4367" max="4608" width="9.140625" style="6"/>
    <col min="4609" max="4609" width="5" style="6" customWidth="1"/>
    <col min="4610" max="4610" width="21.5703125" style="6" customWidth="1"/>
    <col min="4611" max="4611" width="12" style="6" customWidth="1"/>
    <col min="4612" max="4612" width="10.42578125" style="6" customWidth="1"/>
    <col min="4613" max="4613" width="16.5703125" style="6" customWidth="1"/>
    <col min="4614" max="4614" width="8.5703125" style="6" customWidth="1"/>
    <col min="4615" max="4615" width="16.140625" style="6" bestFit="1" customWidth="1"/>
    <col min="4616" max="4616" width="12.140625" style="6" customWidth="1"/>
    <col min="4617" max="4617" width="12.5703125" style="6" customWidth="1"/>
    <col min="4618" max="4619" width="15.7109375" style="6" customWidth="1"/>
    <col min="4620" max="4620" width="11.7109375" style="6" customWidth="1"/>
    <col min="4621" max="4621" width="14.28515625" style="6" customWidth="1"/>
    <col min="4622" max="4622" width="15.5703125" style="6" customWidth="1"/>
    <col min="4623" max="4864" width="9.140625" style="6"/>
    <col min="4865" max="4865" width="5" style="6" customWidth="1"/>
    <col min="4866" max="4866" width="21.5703125" style="6" customWidth="1"/>
    <col min="4867" max="4867" width="12" style="6" customWidth="1"/>
    <col min="4868" max="4868" width="10.42578125" style="6" customWidth="1"/>
    <col min="4869" max="4869" width="16.5703125" style="6" customWidth="1"/>
    <col min="4870" max="4870" width="8.5703125" style="6" customWidth="1"/>
    <col min="4871" max="4871" width="16.140625" style="6" bestFit="1" customWidth="1"/>
    <col min="4872" max="4872" width="12.140625" style="6" customWidth="1"/>
    <col min="4873" max="4873" width="12.5703125" style="6" customWidth="1"/>
    <col min="4874" max="4875" width="15.7109375" style="6" customWidth="1"/>
    <col min="4876" max="4876" width="11.7109375" style="6" customWidth="1"/>
    <col min="4877" max="4877" width="14.28515625" style="6" customWidth="1"/>
    <col min="4878" max="4878" width="15.5703125" style="6" customWidth="1"/>
    <col min="4879" max="5120" width="9.140625" style="6"/>
    <col min="5121" max="5121" width="5" style="6" customWidth="1"/>
    <col min="5122" max="5122" width="21.5703125" style="6" customWidth="1"/>
    <col min="5123" max="5123" width="12" style="6" customWidth="1"/>
    <col min="5124" max="5124" width="10.42578125" style="6" customWidth="1"/>
    <col min="5125" max="5125" width="16.5703125" style="6" customWidth="1"/>
    <col min="5126" max="5126" width="8.5703125" style="6" customWidth="1"/>
    <col min="5127" max="5127" width="16.140625" style="6" bestFit="1" customWidth="1"/>
    <col min="5128" max="5128" width="12.140625" style="6" customWidth="1"/>
    <col min="5129" max="5129" width="12.5703125" style="6" customWidth="1"/>
    <col min="5130" max="5131" width="15.7109375" style="6" customWidth="1"/>
    <col min="5132" max="5132" width="11.7109375" style="6" customWidth="1"/>
    <col min="5133" max="5133" width="14.28515625" style="6" customWidth="1"/>
    <col min="5134" max="5134" width="15.5703125" style="6" customWidth="1"/>
    <col min="5135" max="5376" width="9.140625" style="6"/>
    <col min="5377" max="5377" width="5" style="6" customWidth="1"/>
    <col min="5378" max="5378" width="21.5703125" style="6" customWidth="1"/>
    <col min="5379" max="5379" width="12" style="6" customWidth="1"/>
    <col min="5380" max="5380" width="10.42578125" style="6" customWidth="1"/>
    <col min="5381" max="5381" width="16.5703125" style="6" customWidth="1"/>
    <col min="5382" max="5382" width="8.5703125" style="6" customWidth="1"/>
    <col min="5383" max="5383" width="16.140625" style="6" bestFit="1" customWidth="1"/>
    <col min="5384" max="5384" width="12.140625" style="6" customWidth="1"/>
    <col min="5385" max="5385" width="12.5703125" style="6" customWidth="1"/>
    <col min="5386" max="5387" width="15.7109375" style="6" customWidth="1"/>
    <col min="5388" max="5388" width="11.7109375" style="6" customWidth="1"/>
    <col min="5389" max="5389" width="14.28515625" style="6" customWidth="1"/>
    <col min="5390" max="5390" width="15.5703125" style="6" customWidth="1"/>
    <col min="5391" max="5632" width="9.140625" style="6"/>
    <col min="5633" max="5633" width="5" style="6" customWidth="1"/>
    <col min="5634" max="5634" width="21.5703125" style="6" customWidth="1"/>
    <col min="5635" max="5635" width="12" style="6" customWidth="1"/>
    <col min="5636" max="5636" width="10.42578125" style="6" customWidth="1"/>
    <col min="5637" max="5637" width="16.5703125" style="6" customWidth="1"/>
    <col min="5638" max="5638" width="8.5703125" style="6" customWidth="1"/>
    <col min="5639" max="5639" width="16.140625" style="6" bestFit="1" customWidth="1"/>
    <col min="5640" max="5640" width="12.140625" style="6" customWidth="1"/>
    <col min="5641" max="5641" width="12.5703125" style="6" customWidth="1"/>
    <col min="5642" max="5643" width="15.7109375" style="6" customWidth="1"/>
    <col min="5644" max="5644" width="11.7109375" style="6" customWidth="1"/>
    <col min="5645" max="5645" width="14.28515625" style="6" customWidth="1"/>
    <col min="5646" max="5646" width="15.5703125" style="6" customWidth="1"/>
    <col min="5647" max="5888" width="9.140625" style="6"/>
    <col min="5889" max="5889" width="5" style="6" customWidth="1"/>
    <col min="5890" max="5890" width="21.5703125" style="6" customWidth="1"/>
    <col min="5891" max="5891" width="12" style="6" customWidth="1"/>
    <col min="5892" max="5892" width="10.42578125" style="6" customWidth="1"/>
    <col min="5893" max="5893" width="16.5703125" style="6" customWidth="1"/>
    <col min="5894" max="5894" width="8.5703125" style="6" customWidth="1"/>
    <col min="5895" max="5895" width="16.140625" style="6" bestFit="1" customWidth="1"/>
    <col min="5896" max="5896" width="12.140625" style="6" customWidth="1"/>
    <col min="5897" max="5897" width="12.5703125" style="6" customWidth="1"/>
    <col min="5898" max="5899" width="15.7109375" style="6" customWidth="1"/>
    <col min="5900" max="5900" width="11.7109375" style="6" customWidth="1"/>
    <col min="5901" max="5901" width="14.28515625" style="6" customWidth="1"/>
    <col min="5902" max="5902" width="15.5703125" style="6" customWidth="1"/>
    <col min="5903" max="6144" width="9.140625" style="6"/>
    <col min="6145" max="6145" width="5" style="6" customWidth="1"/>
    <col min="6146" max="6146" width="21.5703125" style="6" customWidth="1"/>
    <col min="6147" max="6147" width="12" style="6" customWidth="1"/>
    <col min="6148" max="6148" width="10.42578125" style="6" customWidth="1"/>
    <col min="6149" max="6149" width="16.5703125" style="6" customWidth="1"/>
    <col min="6150" max="6150" width="8.5703125" style="6" customWidth="1"/>
    <col min="6151" max="6151" width="16.140625" style="6" bestFit="1" customWidth="1"/>
    <col min="6152" max="6152" width="12.140625" style="6" customWidth="1"/>
    <col min="6153" max="6153" width="12.5703125" style="6" customWidth="1"/>
    <col min="6154" max="6155" width="15.7109375" style="6" customWidth="1"/>
    <col min="6156" max="6156" width="11.7109375" style="6" customWidth="1"/>
    <col min="6157" max="6157" width="14.28515625" style="6" customWidth="1"/>
    <col min="6158" max="6158" width="15.5703125" style="6" customWidth="1"/>
    <col min="6159" max="6400" width="9.140625" style="6"/>
    <col min="6401" max="6401" width="5" style="6" customWidth="1"/>
    <col min="6402" max="6402" width="21.5703125" style="6" customWidth="1"/>
    <col min="6403" max="6403" width="12" style="6" customWidth="1"/>
    <col min="6404" max="6404" width="10.42578125" style="6" customWidth="1"/>
    <col min="6405" max="6405" width="16.5703125" style="6" customWidth="1"/>
    <col min="6406" max="6406" width="8.5703125" style="6" customWidth="1"/>
    <col min="6407" max="6407" width="16.140625" style="6" bestFit="1" customWidth="1"/>
    <col min="6408" max="6408" width="12.140625" style="6" customWidth="1"/>
    <col min="6409" max="6409" width="12.5703125" style="6" customWidth="1"/>
    <col min="6410" max="6411" width="15.7109375" style="6" customWidth="1"/>
    <col min="6412" max="6412" width="11.7109375" style="6" customWidth="1"/>
    <col min="6413" max="6413" width="14.28515625" style="6" customWidth="1"/>
    <col min="6414" max="6414" width="15.5703125" style="6" customWidth="1"/>
    <col min="6415" max="6656" width="9.140625" style="6"/>
    <col min="6657" max="6657" width="5" style="6" customWidth="1"/>
    <col min="6658" max="6658" width="21.5703125" style="6" customWidth="1"/>
    <col min="6659" max="6659" width="12" style="6" customWidth="1"/>
    <col min="6660" max="6660" width="10.42578125" style="6" customWidth="1"/>
    <col min="6661" max="6661" width="16.5703125" style="6" customWidth="1"/>
    <col min="6662" max="6662" width="8.5703125" style="6" customWidth="1"/>
    <col min="6663" max="6663" width="16.140625" style="6" bestFit="1" customWidth="1"/>
    <col min="6664" max="6664" width="12.140625" style="6" customWidth="1"/>
    <col min="6665" max="6665" width="12.5703125" style="6" customWidth="1"/>
    <col min="6666" max="6667" width="15.7109375" style="6" customWidth="1"/>
    <col min="6668" max="6668" width="11.7109375" style="6" customWidth="1"/>
    <col min="6669" max="6669" width="14.28515625" style="6" customWidth="1"/>
    <col min="6670" max="6670" width="15.5703125" style="6" customWidth="1"/>
    <col min="6671" max="6912" width="9.140625" style="6"/>
    <col min="6913" max="6913" width="5" style="6" customWidth="1"/>
    <col min="6914" max="6914" width="21.5703125" style="6" customWidth="1"/>
    <col min="6915" max="6915" width="12" style="6" customWidth="1"/>
    <col min="6916" max="6916" width="10.42578125" style="6" customWidth="1"/>
    <col min="6917" max="6917" width="16.5703125" style="6" customWidth="1"/>
    <col min="6918" max="6918" width="8.5703125" style="6" customWidth="1"/>
    <col min="6919" max="6919" width="16.140625" style="6" bestFit="1" customWidth="1"/>
    <col min="6920" max="6920" width="12.140625" style="6" customWidth="1"/>
    <col min="6921" max="6921" width="12.5703125" style="6" customWidth="1"/>
    <col min="6922" max="6923" width="15.7109375" style="6" customWidth="1"/>
    <col min="6924" max="6924" width="11.7109375" style="6" customWidth="1"/>
    <col min="6925" max="6925" width="14.28515625" style="6" customWidth="1"/>
    <col min="6926" max="6926" width="15.5703125" style="6" customWidth="1"/>
    <col min="6927" max="7168" width="9.140625" style="6"/>
    <col min="7169" max="7169" width="5" style="6" customWidth="1"/>
    <col min="7170" max="7170" width="21.5703125" style="6" customWidth="1"/>
    <col min="7171" max="7171" width="12" style="6" customWidth="1"/>
    <col min="7172" max="7172" width="10.42578125" style="6" customWidth="1"/>
    <col min="7173" max="7173" width="16.5703125" style="6" customWidth="1"/>
    <col min="7174" max="7174" width="8.5703125" style="6" customWidth="1"/>
    <col min="7175" max="7175" width="16.140625" style="6" bestFit="1" customWidth="1"/>
    <col min="7176" max="7176" width="12.140625" style="6" customWidth="1"/>
    <col min="7177" max="7177" width="12.5703125" style="6" customWidth="1"/>
    <col min="7178" max="7179" width="15.7109375" style="6" customWidth="1"/>
    <col min="7180" max="7180" width="11.7109375" style="6" customWidth="1"/>
    <col min="7181" max="7181" width="14.28515625" style="6" customWidth="1"/>
    <col min="7182" max="7182" width="15.5703125" style="6" customWidth="1"/>
    <col min="7183" max="7424" width="9.140625" style="6"/>
    <col min="7425" max="7425" width="5" style="6" customWidth="1"/>
    <col min="7426" max="7426" width="21.5703125" style="6" customWidth="1"/>
    <col min="7427" max="7427" width="12" style="6" customWidth="1"/>
    <col min="7428" max="7428" width="10.42578125" style="6" customWidth="1"/>
    <col min="7429" max="7429" width="16.5703125" style="6" customWidth="1"/>
    <col min="7430" max="7430" width="8.5703125" style="6" customWidth="1"/>
    <col min="7431" max="7431" width="16.140625" style="6" bestFit="1" customWidth="1"/>
    <col min="7432" max="7432" width="12.140625" style="6" customWidth="1"/>
    <col min="7433" max="7433" width="12.5703125" style="6" customWidth="1"/>
    <col min="7434" max="7435" width="15.7109375" style="6" customWidth="1"/>
    <col min="7436" max="7436" width="11.7109375" style="6" customWidth="1"/>
    <col min="7437" max="7437" width="14.28515625" style="6" customWidth="1"/>
    <col min="7438" max="7438" width="15.5703125" style="6" customWidth="1"/>
    <col min="7439" max="7680" width="9.140625" style="6"/>
    <col min="7681" max="7681" width="5" style="6" customWidth="1"/>
    <col min="7682" max="7682" width="21.5703125" style="6" customWidth="1"/>
    <col min="7683" max="7683" width="12" style="6" customWidth="1"/>
    <col min="7684" max="7684" width="10.42578125" style="6" customWidth="1"/>
    <col min="7685" max="7685" width="16.5703125" style="6" customWidth="1"/>
    <col min="7686" max="7686" width="8.5703125" style="6" customWidth="1"/>
    <col min="7687" max="7687" width="16.140625" style="6" bestFit="1" customWidth="1"/>
    <col min="7688" max="7688" width="12.140625" style="6" customWidth="1"/>
    <col min="7689" max="7689" width="12.5703125" style="6" customWidth="1"/>
    <col min="7690" max="7691" width="15.7109375" style="6" customWidth="1"/>
    <col min="7692" max="7692" width="11.7109375" style="6" customWidth="1"/>
    <col min="7693" max="7693" width="14.28515625" style="6" customWidth="1"/>
    <col min="7694" max="7694" width="15.5703125" style="6" customWidth="1"/>
    <col min="7695" max="7936" width="9.140625" style="6"/>
    <col min="7937" max="7937" width="5" style="6" customWidth="1"/>
    <col min="7938" max="7938" width="21.5703125" style="6" customWidth="1"/>
    <col min="7939" max="7939" width="12" style="6" customWidth="1"/>
    <col min="7940" max="7940" width="10.42578125" style="6" customWidth="1"/>
    <col min="7941" max="7941" width="16.5703125" style="6" customWidth="1"/>
    <col min="7942" max="7942" width="8.5703125" style="6" customWidth="1"/>
    <col min="7943" max="7943" width="16.140625" style="6" bestFit="1" customWidth="1"/>
    <col min="7944" max="7944" width="12.140625" style="6" customWidth="1"/>
    <col min="7945" max="7945" width="12.5703125" style="6" customWidth="1"/>
    <col min="7946" max="7947" width="15.7109375" style="6" customWidth="1"/>
    <col min="7948" max="7948" width="11.7109375" style="6" customWidth="1"/>
    <col min="7949" max="7949" width="14.28515625" style="6" customWidth="1"/>
    <col min="7950" max="7950" width="15.5703125" style="6" customWidth="1"/>
    <col min="7951" max="8192" width="9.140625" style="6"/>
    <col min="8193" max="8193" width="5" style="6" customWidth="1"/>
    <col min="8194" max="8194" width="21.5703125" style="6" customWidth="1"/>
    <col min="8195" max="8195" width="12" style="6" customWidth="1"/>
    <col min="8196" max="8196" width="10.42578125" style="6" customWidth="1"/>
    <col min="8197" max="8197" width="16.5703125" style="6" customWidth="1"/>
    <col min="8198" max="8198" width="8.5703125" style="6" customWidth="1"/>
    <col min="8199" max="8199" width="16.140625" style="6" bestFit="1" customWidth="1"/>
    <col min="8200" max="8200" width="12.140625" style="6" customWidth="1"/>
    <col min="8201" max="8201" width="12.5703125" style="6" customWidth="1"/>
    <col min="8202" max="8203" width="15.7109375" style="6" customWidth="1"/>
    <col min="8204" max="8204" width="11.7109375" style="6" customWidth="1"/>
    <col min="8205" max="8205" width="14.28515625" style="6" customWidth="1"/>
    <col min="8206" max="8206" width="15.5703125" style="6" customWidth="1"/>
    <col min="8207" max="8448" width="9.140625" style="6"/>
    <col min="8449" max="8449" width="5" style="6" customWidth="1"/>
    <col min="8450" max="8450" width="21.5703125" style="6" customWidth="1"/>
    <col min="8451" max="8451" width="12" style="6" customWidth="1"/>
    <col min="8452" max="8452" width="10.42578125" style="6" customWidth="1"/>
    <col min="8453" max="8453" width="16.5703125" style="6" customWidth="1"/>
    <col min="8454" max="8454" width="8.5703125" style="6" customWidth="1"/>
    <col min="8455" max="8455" width="16.140625" style="6" bestFit="1" customWidth="1"/>
    <col min="8456" max="8456" width="12.140625" style="6" customWidth="1"/>
    <col min="8457" max="8457" width="12.5703125" style="6" customWidth="1"/>
    <col min="8458" max="8459" width="15.7109375" style="6" customWidth="1"/>
    <col min="8460" max="8460" width="11.7109375" style="6" customWidth="1"/>
    <col min="8461" max="8461" width="14.28515625" style="6" customWidth="1"/>
    <col min="8462" max="8462" width="15.5703125" style="6" customWidth="1"/>
    <col min="8463" max="8704" width="9.140625" style="6"/>
    <col min="8705" max="8705" width="5" style="6" customWidth="1"/>
    <col min="8706" max="8706" width="21.5703125" style="6" customWidth="1"/>
    <col min="8707" max="8707" width="12" style="6" customWidth="1"/>
    <col min="8708" max="8708" width="10.42578125" style="6" customWidth="1"/>
    <col min="8709" max="8709" width="16.5703125" style="6" customWidth="1"/>
    <col min="8710" max="8710" width="8.5703125" style="6" customWidth="1"/>
    <col min="8711" max="8711" width="16.140625" style="6" bestFit="1" customWidth="1"/>
    <col min="8712" max="8712" width="12.140625" style="6" customWidth="1"/>
    <col min="8713" max="8713" width="12.5703125" style="6" customWidth="1"/>
    <col min="8714" max="8715" width="15.7109375" style="6" customWidth="1"/>
    <col min="8716" max="8716" width="11.7109375" style="6" customWidth="1"/>
    <col min="8717" max="8717" width="14.28515625" style="6" customWidth="1"/>
    <col min="8718" max="8718" width="15.5703125" style="6" customWidth="1"/>
    <col min="8719" max="8960" width="9.140625" style="6"/>
    <col min="8961" max="8961" width="5" style="6" customWidth="1"/>
    <col min="8962" max="8962" width="21.5703125" style="6" customWidth="1"/>
    <col min="8963" max="8963" width="12" style="6" customWidth="1"/>
    <col min="8964" max="8964" width="10.42578125" style="6" customWidth="1"/>
    <col min="8965" max="8965" width="16.5703125" style="6" customWidth="1"/>
    <col min="8966" max="8966" width="8.5703125" style="6" customWidth="1"/>
    <col min="8967" max="8967" width="16.140625" style="6" bestFit="1" customWidth="1"/>
    <col min="8968" max="8968" width="12.140625" style="6" customWidth="1"/>
    <col min="8969" max="8969" width="12.5703125" style="6" customWidth="1"/>
    <col min="8970" max="8971" width="15.7109375" style="6" customWidth="1"/>
    <col min="8972" max="8972" width="11.7109375" style="6" customWidth="1"/>
    <col min="8973" max="8973" width="14.28515625" style="6" customWidth="1"/>
    <col min="8974" max="8974" width="15.5703125" style="6" customWidth="1"/>
    <col min="8975" max="9216" width="9.140625" style="6"/>
    <col min="9217" max="9217" width="5" style="6" customWidth="1"/>
    <col min="9218" max="9218" width="21.5703125" style="6" customWidth="1"/>
    <col min="9219" max="9219" width="12" style="6" customWidth="1"/>
    <col min="9220" max="9220" width="10.42578125" style="6" customWidth="1"/>
    <col min="9221" max="9221" width="16.5703125" style="6" customWidth="1"/>
    <col min="9222" max="9222" width="8.5703125" style="6" customWidth="1"/>
    <col min="9223" max="9223" width="16.140625" style="6" bestFit="1" customWidth="1"/>
    <col min="9224" max="9224" width="12.140625" style="6" customWidth="1"/>
    <col min="9225" max="9225" width="12.5703125" style="6" customWidth="1"/>
    <col min="9226" max="9227" width="15.7109375" style="6" customWidth="1"/>
    <col min="9228" max="9228" width="11.7109375" style="6" customWidth="1"/>
    <col min="9229" max="9229" width="14.28515625" style="6" customWidth="1"/>
    <col min="9230" max="9230" width="15.5703125" style="6" customWidth="1"/>
    <col min="9231" max="9472" width="9.140625" style="6"/>
    <col min="9473" max="9473" width="5" style="6" customWidth="1"/>
    <col min="9474" max="9474" width="21.5703125" style="6" customWidth="1"/>
    <col min="9475" max="9475" width="12" style="6" customWidth="1"/>
    <col min="9476" max="9476" width="10.42578125" style="6" customWidth="1"/>
    <col min="9477" max="9477" width="16.5703125" style="6" customWidth="1"/>
    <col min="9478" max="9478" width="8.5703125" style="6" customWidth="1"/>
    <col min="9479" max="9479" width="16.140625" style="6" bestFit="1" customWidth="1"/>
    <col min="9480" max="9480" width="12.140625" style="6" customWidth="1"/>
    <col min="9481" max="9481" width="12.5703125" style="6" customWidth="1"/>
    <col min="9482" max="9483" width="15.7109375" style="6" customWidth="1"/>
    <col min="9484" max="9484" width="11.7109375" style="6" customWidth="1"/>
    <col min="9485" max="9485" width="14.28515625" style="6" customWidth="1"/>
    <col min="9486" max="9486" width="15.5703125" style="6" customWidth="1"/>
    <col min="9487" max="9728" width="9.140625" style="6"/>
    <col min="9729" max="9729" width="5" style="6" customWidth="1"/>
    <col min="9730" max="9730" width="21.5703125" style="6" customWidth="1"/>
    <col min="9731" max="9731" width="12" style="6" customWidth="1"/>
    <col min="9732" max="9732" width="10.42578125" style="6" customWidth="1"/>
    <col min="9733" max="9733" width="16.5703125" style="6" customWidth="1"/>
    <col min="9734" max="9734" width="8.5703125" style="6" customWidth="1"/>
    <col min="9735" max="9735" width="16.140625" style="6" bestFit="1" customWidth="1"/>
    <col min="9736" max="9736" width="12.140625" style="6" customWidth="1"/>
    <col min="9737" max="9737" width="12.5703125" style="6" customWidth="1"/>
    <col min="9738" max="9739" width="15.7109375" style="6" customWidth="1"/>
    <col min="9740" max="9740" width="11.7109375" style="6" customWidth="1"/>
    <col min="9741" max="9741" width="14.28515625" style="6" customWidth="1"/>
    <col min="9742" max="9742" width="15.5703125" style="6" customWidth="1"/>
    <col min="9743" max="9984" width="9.140625" style="6"/>
    <col min="9985" max="9985" width="5" style="6" customWidth="1"/>
    <col min="9986" max="9986" width="21.5703125" style="6" customWidth="1"/>
    <col min="9987" max="9987" width="12" style="6" customWidth="1"/>
    <col min="9988" max="9988" width="10.42578125" style="6" customWidth="1"/>
    <col min="9989" max="9989" width="16.5703125" style="6" customWidth="1"/>
    <col min="9990" max="9990" width="8.5703125" style="6" customWidth="1"/>
    <col min="9991" max="9991" width="16.140625" style="6" bestFit="1" customWidth="1"/>
    <col min="9992" max="9992" width="12.140625" style="6" customWidth="1"/>
    <col min="9993" max="9993" width="12.5703125" style="6" customWidth="1"/>
    <col min="9994" max="9995" width="15.7109375" style="6" customWidth="1"/>
    <col min="9996" max="9996" width="11.7109375" style="6" customWidth="1"/>
    <col min="9997" max="9997" width="14.28515625" style="6" customWidth="1"/>
    <col min="9998" max="9998" width="15.5703125" style="6" customWidth="1"/>
    <col min="9999" max="10240" width="9.140625" style="6"/>
    <col min="10241" max="10241" width="5" style="6" customWidth="1"/>
    <col min="10242" max="10242" width="21.5703125" style="6" customWidth="1"/>
    <col min="10243" max="10243" width="12" style="6" customWidth="1"/>
    <col min="10244" max="10244" width="10.42578125" style="6" customWidth="1"/>
    <col min="10245" max="10245" width="16.5703125" style="6" customWidth="1"/>
    <col min="10246" max="10246" width="8.5703125" style="6" customWidth="1"/>
    <col min="10247" max="10247" width="16.140625" style="6" bestFit="1" customWidth="1"/>
    <col min="10248" max="10248" width="12.140625" style="6" customWidth="1"/>
    <col min="10249" max="10249" width="12.5703125" style="6" customWidth="1"/>
    <col min="10250" max="10251" width="15.7109375" style="6" customWidth="1"/>
    <col min="10252" max="10252" width="11.7109375" style="6" customWidth="1"/>
    <col min="10253" max="10253" width="14.28515625" style="6" customWidth="1"/>
    <col min="10254" max="10254" width="15.5703125" style="6" customWidth="1"/>
    <col min="10255" max="10496" width="9.140625" style="6"/>
    <col min="10497" max="10497" width="5" style="6" customWidth="1"/>
    <col min="10498" max="10498" width="21.5703125" style="6" customWidth="1"/>
    <col min="10499" max="10499" width="12" style="6" customWidth="1"/>
    <col min="10500" max="10500" width="10.42578125" style="6" customWidth="1"/>
    <col min="10501" max="10501" width="16.5703125" style="6" customWidth="1"/>
    <col min="10502" max="10502" width="8.5703125" style="6" customWidth="1"/>
    <col min="10503" max="10503" width="16.140625" style="6" bestFit="1" customWidth="1"/>
    <col min="10504" max="10504" width="12.140625" style="6" customWidth="1"/>
    <col min="10505" max="10505" width="12.5703125" style="6" customWidth="1"/>
    <col min="10506" max="10507" width="15.7109375" style="6" customWidth="1"/>
    <col min="10508" max="10508" width="11.7109375" style="6" customWidth="1"/>
    <col min="10509" max="10509" width="14.28515625" style="6" customWidth="1"/>
    <col min="10510" max="10510" width="15.5703125" style="6" customWidth="1"/>
    <col min="10511" max="10752" width="9.140625" style="6"/>
    <col min="10753" max="10753" width="5" style="6" customWidth="1"/>
    <col min="10754" max="10754" width="21.5703125" style="6" customWidth="1"/>
    <col min="10755" max="10755" width="12" style="6" customWidth="1"/>
    <col min="10756" max="10756" width="10.42578125" style="6" customWidth="1"/>
    <col min="10757" max="10757" width="16.5703125" style="6" customWidth="1"/>
    <col min="10758" max="10758" width="8.5703125" style="6" customWidth="1"/>
    <col min="10759" max="10759" width="16.140625" style="6" bestFit="1" customWidth="1"/>
    <col min="10760" max="10760" width="12.140625" style="6" customWidth="1"/>
    <col min="10761" max="10761" width="12.5703125" style="6" customWidth="1"/>
    <col min="10762" max="10763" width="15.7109375" style="6" customWidth="1"/>
    <col min="10764" max="10764" width="11.7109375" style="6" customWidth="1"/>
    <col min="10765" max="10765" width="14.28515625" style="6" customWidth="1"/>
    <col min="10766" max="10766" width="15.5703125" style="6" customWidth="1"/>
    <col min="10767" max="11008" width="9.140625" style="6"/>
    <col min="11009" max="11009" width="5" style="6" customWidth="1"/>
    <col min="11010" max="11010" width="21.5703125" style="6" customWidth="1"/>
    <col min="11011" max="11011" width="12" style="6" customWidth="1"/>
    <col min="11012" max="11012" width="10.42578125" style="6" customWidth="1"/>
    <col min="11013" max="11013" width="16.5703125" style="6" customWidth="1"/>
    <col min="11014" max="11014" width="8.5703125" style="6" customWidth="1"/>
    <col min="11015" max="11015" width="16.140625" style="6" bestFit="1" customWidth="1"/>
    <col min="11016" max="11016" width="12.140625" style="6" customWidth="1"/>
    <col min="11017" max="11017" width="12.5703125" style="6" customWidth="1"/>
    <col min="11018" max="11019" width="15.7109375" style="6" customWidth="1"/>
    <col min="11020" max="11020" width="11.7109375" style="6" customWidth="1"/>
    <col min="11021" max="11021" width="14.28515625" style="6" customWidth="1"/>
    <col min="11022" max="11022" width="15.5703125" style="6" customWidth="1"/>
    <col min="11023" max="11264" width="9.140625" style="6"/>
    <col min="11265" max="11265" width="5" style="6" customWidth="1"/>
    <col min="11266" max="11266" width="21.5703125" style="6" customWidth="1"/>
    <col min="11267" max="11267" width="12" style="6" customWidth="1"/>
    <col min="11268" max="11268" width="10.42578125" style="6" customWidth="1"/>
    <col min="11269" max="11269" width="16.5703125" style="6" customWidth="1"/>
    <col min="11270" max="11270" width="8.5703125" style="6" customWidth="1"/>
    <col min="11271" max="11271" width="16.140625" style="6" bestFit="1" customWidth="1"/>
    <col min="11272" max="11272" width="12.140625" style="6" customWidth="1"/>
    <col min="11273" max="11273" width="12.5703125" style="6" customWidth="1"/>
    <col min="11274" max="11275" width="15.7109375" style="6" customWidth="1"/>
    <col min="11276" max="11276" width="11.7109375" style="6" customWidth="1"/>
    <col min="11277" max="11277" width="14.28515625" style="6" customWidth="1"/>
    <col min="11278" max="11278" width="15.5703125" style="6" customWidth="1"/>
    <col min="11279" max="11520" width="9.140625" style="6"/>
    <col min="11521" max="11521" width="5" style="6" customWidth="1"/>
    <col min="11522" max="11522" width="21.5703125" style="6" customWidth="1"/>
    <col min="11523" max="11523" width="12" style="6" customWidth="1"/>
    <col min="11524" max="11524" width="10.42578125" style="6" customWidth="1"/>
    <col min="11525" max="11525" width="16.5703125" style="6" customWidth="1"/>
    <col min="11526" max="11526" width="8.5703125" style="6" customWidth="1"/>
    <col min="11527" max="11527" width="16.140625" style="6" bestFit="1" customWidth="1"/>
    <col min="11528" max="11528" width="12.140625" style="6" customWidth="1"/>
    <col min="11529" max="11529" width="12.5703125" style="6" customWidth="1"/>
    <col min="11530" max="11531" width="15.7109375" style="6" customWidth="1"/>
    <col min="11532" max="11532" width="11.7109375" style="6" customWidth="1"/>
    <col min="11533" max="11533" width="14.28515625" style="6" customWidth="1"/>
    <col min="11534" max="11534" width="15.5703125" style="6" customWidth="1"/>
    <col min="11535" max="11776" width="9.140625" style="6"/>
    <col min="11777" max="11777" width="5" style="6" customWidth="1"/>
    <col min="11778" max="11778" width="21.5703125" style="6" customWidth="1"/>
    <col min="11779" max="11779" width="12" style="6" customWidth="1"/>
    <col min="11780" max="11780" width="10.42578125" style="6" customWidth="1"/>
    <col min="11781" max="11781" width="16.5703125" style="6" customWidth="1"/>
    <col min="11782" max="11782" width="8.5703125" style="6" customWidth="1"/>
    <col min="11783" max="11783" width="16.140625" style="6" bestFit="1" customWidth="1"/>
    <col min="11784" max="11784" width="12.140625" style="6" customWidth="1"/>
    <col min="11785" max="11785" width="12.5703125" style="6" customWidth="1"/>
    <col min="11786" max="11787" width="15.7109375" style="6" customWidth="1"/>
    <col min="11788" max="11788" width="11.7109375" style="6" customWidth="1"/>
    <col min="11789" max="11789" width="14.28515625" style="6" customWidth="1"/>
    <col min="11790" max="11790" width="15.5703125" style="6" customWidth="1"/>
    <col min="11791" max="12032" width="9.140625" style="6"/>
    <col min="12033" max="12033" width="5" style="6" customWidth="1"/>
    <col min="12034" max="12034" width="21.5703125" style="6" customWidth="1"/>
    <col min="12035" max="12035" width="12" style="6" customWidth="1"/>
    <col min="12036" max="12036" width="10.42578125" style="6" customWidth="1"/>
    <col min="12037" max="12037" width="16.5703125" style="6" customWidth="1"/>
    <col min="12038" max="12038" width="8.5703125" style="6" customWidth="1"/>
    <col min="12039" max="12039" width="16.140625" style="6" bestFit="1" customWidth="1"/>
    <col min="12040" max="12040" width="12.140625" style="6" customWidth="1"/>
    <col min="12041" max="12041" width="12.5703125" style="6" customWidth="1"/>
    <col min="12042" max="12043" width="15.7109375" style="6" customWidth="1"/>
    <col min="12044" max="12044" width="11.7109375" style="6" customWidth="1"/>
    <col min="12045" max="12045" width="14.28515625" style="6" customWidth="1"/>
    <col min="12046" max="12046" width="15.5703125" style="6" customWidth="1"/>
    <col min="12047" max="12288" width="9.140625" style="6"/>
    <col min="12289" max="12289" width="5" style="6" customWidth="1"/>
    <col min="12290" max="12290" width="21.5703125" style="6" customWidth="1"/>
    <col min="12291" max="12291" width="12" style="6" customWidth="1"/>
    <col min="12292" max="12292" width="10.42578125" style="6" customWidth="1"/>
    <col min="12293" max="12293" width="16.5703125" style="6" customWidth="1"/>
    <col min="12294" max="12294" width="8.5703125" style="6" customWidth="1"/>
    <col min="12295" max="12295" width="16.140625" style="6" bestFit="1" customWidth="1"/>
    <col min="12296" max="12296" width="12.140625" style="6" customWidth="1"/>
    <col min="12297" max="12297" width="12.5703125" style="6" customWidth="1"/>
    <col min="12298" max="12299" width="15.7109375" style="6" customWidth="1"/>
    <col min="12300" max="12300" width="11.7109375" style="6" customWidth="1"/>
    <col min="12301" max="12301" width="14.28515625" style="6" customWidth="1"/>
    <col min="12302" max="12302" width="15.5703125" style="6" customWidth="1"/>
    <col min="12303" max="12544" width="9.140625" style="6"/>
    <col min="12545" max="12545" width="5" style="6" customWidth="1"/>
    <col min="12546" max="12546" width="21.5703125" style="6" customWidth="1"/>
    <col min="12547" max="12547" width="12" style="6" customWidth="1"/>
    <col min="12548" max="12548" width="10.42578125" style="6" customWidth="1"/>
    <col min="12549" max="12549" width="16.5703125" style="6" customWidth="1"/>
    <col min="12550" max="12550" width="8.5703125" style="6" customWidth="1"/>
    <col min="12551" max="12551" width="16.140625" style="6" bestFit="1" customWidth="1"/>
    <col min="12552" max="12552" width="12.140625" style="6" customWidth="1"/>
    <col min="12553" max="12553" width="12.5703125" style="6" customWidth="1"/>
    <col min="12554" max="12555" width="15.7109375" style="6" customWidth="1"/>
    <col min="12556" max="12556" width="11.7109375" style="6" customWidth="1"/>
    <col min="12557" max="12557" width="14.28515625" style="6" customWidth="1"/>
    <col min="12558" max="12558" width="15.5703125" style="6" customWidth="1"/>
    <col min="12559" max="12800" width="9.140625" style="6"/>
    <col min="12801" max="12801" width="5" style="6" customWidth="1"/>
    <col min="12802" max="12802" width="21.5703125" style="6" customWidth="1"/>
    <col min="12803" max="12803" width="12" style="6" customWidth="1"/>
    <col min="12804" max="12804" width="10.42578125" style="6" customWidth="1"/>
    <col min="12805" max="12805" width="16.5703125" style="6" customWidth="1"/>
    <col min="12806" max="12806" width="8.5703125" style="6" customWidth="1"/>
    <col min="12807" max="12807" width="16.140625" style="6" bestFit="1" customWidth="1"/>
    <col min="12808" max="12808" width="12.140625" style="6" customWidth="1"/>
    <col min="12809" max="12809" width="12.5703125" style="6" customWidth="1"/>
    <col min="12810" max="12811" width="15.7109375" style="6" customWidth="1"/>
    <col min="12812" max="12812" width="11.7109375" style="6" customWidth="1"/>
    <col min="12813" max="12813" width="14.28515625" style="6" customWidth="1"/>
    <col min="12814" max="12814" width="15.5703125" style="6" customWidth="1"/>
    <col min="12815" max="13056" width="9.140625" style="6"/>
    <col min="13057" max="13057" width="5" style="6" customWidth="1"/>
    <col min="13058" max="13058" width="21.5703125" style="6" customWidth="1"/>
    <col min="13059" max="13059" width="12" style="6" customWidth="1"/>
    <col min="13060" max="13060" width="10.42578125" style="6" customWidth="1"/>
    <col min="13061" max="13061" width="16.5703125" style="6" customWidth="1"/>
    <col min="13062" max="13062" width="8.5703125" style="6" customWidth="1"/>
    <col min="13063" max="13063" width="16.140625" style="6" bestFit="1" customWidth="1"/>
    <col min="13064" max="13064" width="12.140625" style="6" customWidth="1"/>
    <col min="13065" max="13065" width="12.5703125" style="6" customWidth="1"/>
    <col min="13066" max="13067" width="15.7109375" style="6" customWidth="1"/>
    <col min="13068" max="13068" width="11.7109375" style="6" customWidth="1"/>
    <col min="13069" max="13069" width="14.28515625" style="6" customWidth="1"/>
    <col min="13070" max="13070" width="15.5703125" style="6" customWidth="1"/>
    <col min="13071" max="13312" width="9.140625" style="6"/>
    <col min="13313" max="13313" width="5" style="6" customWidth="1"/>
    <col min="13314" max="13314" width="21.5703125" style="6" customWidth="1"/>
    <col min="13315" max="13315" width="12" style="6" customWidth="1"/>
    <col min="13316" max="13316" width="10.42578125" style="6" customWidth="1"/>
    <col min="13317" max="13317" width="16.5703125" style="6" customWidth="1"/>
    <col min="13318" max="13318" width="8.5703125" style="6" customWidth="1"/>
    <col min="13319" max="13319" width="16.140625" style="6" bestFit="1" customWidth="1"/>
    <col min="13320" max="13320" width="12.140625" style="6" customWidth="1"/>
    <col min="13321" max="13321" width="12.5703125" style="6" customWidth="1"/>
    <col min="13322" max="13323" width="15.7109375" style="6" customWidth="1"/>
    <col min="13324" max="13324" width="11.7109375" style="6" customWidth="1"/>
    <col min="13325" max="13325" width="14.28515625" style="6" customWidth="1"/>
    <col min="13326" max="13326" width="15.5703125" style="6" customWidth="1"/>
    <col min="13327" max="13568" width="9.140625" style="6"/>
    <col min="13569" max="13569" width="5" style="6" customWidth="1"/>
    <col min="13570" max="13570" width="21.5703125" style="6" customWidth="1"/>
    <col min="13571" max="13571" width="12" style="6" customWidth="1"/>
    <col min="13572" max="13572" width="10.42578125" style="6" customWidth="1"/>
    <col min="13573" max="13573" width="16.5703125" style="6" customWidth="1"/>
    <col min="13574" max="13574" width="8.5703125" style="6" customWidth="1"/>
    <col min="13575" max="13575" width="16.140625" style="6" bestFit="1" customWidth="1"/>
    <col min="13576" max="13576" width="12.140625" style="6" customWidth="1"/>
    <col min="13577" max="13577" width="12.5703125" style="6" customWidth="1"/>
    <col min="13578" max="13579" width="15.7109375" style="6" customWidth="1"/>
    <col min="13580" max="13580" width="11.7109375" style="6" customWidth="1"/>
    <col min="13581" max="13581" width="14.28515625" style="6" customWidth="1"/>
    <col min="13582" max="13582" width="15.5703125" style="6" customWidth="1"/>
    <col min="13583" max="13824" width="9.140625" style="6"/>
    <col min="13825" max="13825" width="5" style="6" customWidth="1"/>
    <col min="13826" max="13826" width="21.5703125" style="6" customWidth="1"/>
    <col min="13827" max="13827" width="12" style="6" customWidth="1"/>
    <col min="13828" max="13828" width="10.42578125" style="6" customWidth="1"/>
    <col min="13829" max="13829" width="16.5703125" style="6" customWidth="1"/>
    <col min="13830" max="13830" width="8.5703125" style="6" customWidth="1"/>
    <col min="13831" max="13831" width="16.140625" style="6" bestFit="1" customWidth="1"/>
    <col min="13832" max="13832" width="12.140625" style="6" customWidth="1"/>
    <col min="13833" max="13833" width="12.5703125" style="6" customWidth="1"/>
    <col min="13834" max="13835" width="15.7109375" style="6" customWidth="1"/>
    <col min="13836" max="13836" width="11.7109375" style="6" customWidth="1"/>
    <col min="13837" max="13837" width="14.28515625" style="6" customWidth="1"/>
    <col min="13838" max="13838" width="15.5703125" style="6" customWidth="1"/>
    <col min="13839" max="14080" width="9.140625" style="6"/>
    <col min="14081" max="14081" width="5" style="6" customWidth="1"/>
    <col min="14082" max="14082" width="21.5703125" style="6" customWidth="1"/>
    <col min="14083" max="14083" width="12" style="6" customWidth="1"/>
    <col min="14084" max="14084" width="10.42578125" style="6" customWidth="1"/>
    <col min="14085" max="14085" width="16.5703125" style="6" customWidth="1"/>
    <col min="14086" max="14086" width="8.5703125" style="6" customWidth="1"/>
    <col min="14087" max="14087" width="16.140625" style="6" bestFit="1" customWidth="1"/>
    <col min="14088" max="14088" width="12.140625" style="6" customWidth="1"/>
    <col min="14089" max="14089" width="12.5703125" style="6" customWidth="1"/>
    <col min="14090" max="14091" width="15.7109375" style="6" customWidth="1"/>
    <col min="14092" max="14092" width="11.7109375" style="6" customWidth="1"/>
    <col min="14093" max="14093" width="14.28515625" style="6" customWidth="1"/>
    <col min="14094" max="14094" width="15.5703125" style="6" customWidth="1"/>
    <col min="14095" max="14336" width="9.140625" style="6"/>
    <col min="14337" max="14337" width="5" style="6" customWidth="1"/>
    <col min="14338" max="14338" width="21.5703125" style="6" customWidth="1"/>
    <col min="14339" max="14339" width="12" style="6" customWidth="1"/>
    <col min="14340" max="14340" width="10.42578125" style="6" customWidth="1"/>
    <col min="14341" max="14341" width="16.5703125" style="6" customWidth="1"/>
    <col min="14342" max="14342" width="8.5703125" style="6" customWidth="1"/>
    <col min="14343" max="14343" width="16.140625" style="6" bestFit="1" customWidth="1"/>
    <col min="14344" max="14344" width="12.140625" style="6" customWidth="1"/>
    <col min="14345" max="14345" width="12.5703125" style="6" customWidth="1"/>
    <col min="14346" max="14347" width="15.7109375" style="6" customWidth="1"/>
    <col min="14348" max="14348" width="11.7109375" style="6" customWidth="1"/>
    <col min="14349" max="14349" width="14.28515625" style="6" customWidth="1"/>
    <col min="14350" max="14350" width="15.5703125" style="6" customWidth="1"/>
    <col min="14351" max="14592" width="9.140625" style="6"/>
    <col min="14593" max="14593" width="5" style="6" customWidth="1"/>
    <col min="14594" max="14594" width="21.5703125" style="6" customWidth="1"/>
    <col min="14595" max="14595" width="12" style="6" customWidth="1"/>
    <col min="14596" max="14596" width="10.42578125" style="6" customWidth="1"/>
    <col min="14597" max="14597" width="16.5703125" style="6" customWidth="1"/>
    <col min="14598" max="14598" width="8.5703125" style="6" customWidth="1"/>
    <col min="14599" max="14599" width="16.140625" style="6" bestFit="1" customWidth="1"/>
    <col min="14600" max="14600" width="12.140625" style="6" customWidth="1"/>
    <col min="14601" max="14601" width="12.5703125" style="6" customWidth="1"/>
    <col min="14602" max="14603" width="15.7109375" style="6" customWidth="1"/>
    <col min="14604" max="14604" width="11.7109375" style="6" customWidth="1"/>
    <col min="14605" max="14605" width="14.28515625" style="6" customWidth="1"/>
    <col min="14606" max="14606" width="15.5703125" style="6" customWidth="1"/>
    <col min="14607" max="14848" width="9.140625" style="6"/>
    <col min="14849" max="14849" width="5" style="6" customWidth="1"/>
    <col min="14850" max="14850" width="21.5703125" style="6" customWidth="1"/>
    <col min="14851" max="14851" width="12" style="6" customWidth="1"/>
    <col min="14852" max="14852" width="10.42578125" style="6" customWidth="1"/>
    <col min="14853" max="14853" width="16.5703125" style="6" customWidth="1"/>
    <col min="14854" max="14854" width="8.5703125" style="6" customWidth="1"/>
    <col min="14855" max="14855" width="16.140625" style="6" bestFit="1" customWidth="1"/>
    <col min="14856" max="14856" width="12.140625" style="6" customWidth="1"/>
    <col min="14857" max="14857" width="12.5703125" style="6" customWidth="1"/>
    <col min="14858" max="14859" width="15.7109375" style="6" customWidth="1"/>
    <col min="14860" max="14860" width="11.7109375" style="6" customWidth="1"/>
    <col min="14861" max="14861" width="14.28515625" style="6" customWidth="1"/>
    <col min="14862" max="14862" width="15.5703125" style="6" customWidth="1"/>
    <col min="14863" max="15104" width="9.140625" style="6"/>
    <col min="15105" max="15105" width="5" style="6" customWidth="1"/>
    <col min="15106" max="15106" width="21.5703125" style="6" customWidth="1"/>
    <col min="15107" max="15107" width="12" style="6" customWidth="1"/>
    <col min="15108" max="15108" width="10.42578125" style="6" customWidth="1"/>
    <col min="15109" max="15109" width="16.5703125" style="6" customWidth="1"/>
    <col min="15110" max="15110" width="8.5703125" style="6" customWidth="1"/>
    <col min="15111" max="15111" width="16.140625" style="6" bestFit="1" customWidth="1"/>
    <col min="15112" max="15112" width="12.140625" style="6" customWidth="1"/>
    <col min="15113" max="15113" width="12.5703125" style="6" customWidth="1"/>
    <col min="15114" max="15115" width="15.7109375" style="6" customWidth="1"/>
    <col min="15116" max="15116" width="11.7109375" style="6" customWidth="1"/>
    <col min="15117" max="15117" width="14.28515625" style="6" customWidth="1"/>
    <col min="15118" max="15118" width="15.5703125" style="6" customWidth="1"/>
    <col min="15119" max="15360" width="9.140625" style="6"/>
    <col min="15361" max="15361" width="5" style="6" customWidth="1"/>
    <col min="15362" max="15362" width="21.5703125" style="6" customWidth="1"/>
    <col min="15363" max="15363" width="12" style="6" customWidth="1"/>
    <col min="15364" max="15364" width="10.42578125" style="6" customWidth="1"/>
    <col min="15365" max="15365" width="16.5703125" style="6" customWidth="1"/>
    <col min="15366" max="15366" width="8.5703125" style="6" customWidth="1"/>
    <col min="15367" max="15367" width="16.140625" style="6" bestFit="1" customWidth="1"/>
    <col min="15368" max="15368" width="12.140625" style="6" customWidth="1"/>
    <col min="15369" max="15369" width="12.5703125" style="6" customWidth="1"/>
    <col min="15370" max="15371" width="15.7109375" style="6" customWidth="1"/>
    <col min="15372" max="15372" width="11.7109375" style="6" customWidth="1"/>
    <col min="15373" max="15373" width="14.28515625" style="6" customWidth="1"/>
    <col min="15374" max="15374" width="15.5703125" style="6" customWidth="1"/>
    <col min="15375" max="15616" width="9.140625" style="6"/>
    <col min="15617" max="15617" width="5" style="6" customWidth="1"/>
    <col min="15618" max="15618" width="21.5703125" style="6" customWidth="1"/>
    <col min="15619" max="15619" width="12" style="6" customWidth="1"/>
    <col min="15620" max="15620" width="10.42578125" style="6" customWidth="1"/>
    <col min="15621" max="15621" width="16.5703125" style="6" customWidth="1"/>
    <col min="15622" max="15622" width="8.5703125" style="6" customWidth="1"/>
    <col min="15623" max="15623" width="16.140625" style="6" bestFit="1" customWidth="1"/>
    <col min="15624" max="15624" width="12.140625" style="6" customWidth="1"/>
    <col min="15625" max="15625" width="12.5703125" style="6" customWidth="1"/>
    <col min="15626" max="15627" width="15.7109375" style="6" customWidth="1"/>
    <col min="15628" max="15628" width="11.7109375" style="6" customWidth="1"/>
    <col min="15629" max="15629" width="14.28515625" style="6" customWidth="1"/>
    <col min="15630" max="15630" width="15.5703125" style="6" customWidth="1"/>
    <col min="15631" max="15872" width="9.140625" style="6"/>
    <col min="15873" max="15873" width="5" style="6" customWidth="1"/>
    <col min="15874" max="15874" width="21.5703125" style="6" customWidth="1"/>
    <col min="15875" max="15875" width="12" style="6" customWidth="1"/>
    <col min="15876" max="15876" width="10.42578125" style="6" customWidth="1"/>
    <col min="15877" max="15877" width="16.5703125" style="6" customWidth="1"/>
    <col min="15878" max="15878" width="8.5703125" style="6" customWidth="1"/>
    <col min="15879" max="15879" width="16.140625" style="6" bestFit="1" customWidth="1"/>
    <col min="15880" max="15880" width="12.140625" style="6" customWidth="1"/>
    <col min="15881" max="15881" width="12.5703125" style="6" customWidth="1"/>
    <col min="15882" max="15883" width="15.7109375" style="6" customWidth="1"/>
    <col min="15884" max="15884" width="11.7109375" style="6" customWidth="1"/>
    <col min="15885" max="15885" width="14.28515625" style="6" customWidth="1"/>
    <col min="15886" max="15886" width="15.5703125" style="6" customWidth="1"/>
    <col min="15887" max="16128" width="9.140625" style="6"/>
    <col min="16129" max="16129" width="5" style="6" customWidth="1"/>
    <col min="16130" max="16130" width="21.5703125" style="6" customWidth="1"/>
    <col min="16131" max="16131" width="12" style="6" customWidth="1"/>
    <col min="16132" max="16132" width="10.42578125" style="6" customWidth="1"/>
    <col min="16133" max="16133" width="16.5703125" style="6" customWidth="1"/>
    <col min="16134" max="16134" width="8.5703125" style="6" customWidth="1"/>
    <col min="16135" max="16135" width="16.140625" style="6" bestFit="1" customWidth="1"/>
    <col min="16136" max="16136" width="12.140625" style="6" customWidth="1"/>
    <col min="16137" max="16137" width="12.5703125" style="6" customWidth="1"/>
    <col min="16138" max="16139" width="15.7109375" style="6" customWidth="1"/>
    <col min="16140" max="16140" width="11.7109375" style="6" customWidth="1"/>
    <col min="16141" max="16141" width="14.28515625" style="6" customWidth="1"/>
    <col min="16142" max="16142" width="15.5703125" style="6" customWidth="1"/>
    <col min="16143" max="16384" width="9.140625" style="6"/>
  </cols>
  <sheetData>
    <row r="1" spans="1:13">
      <c r="A1" s="10" t="s">
        <v>671</v>
      </c>
      <c r="M1" s="1135" t="s">
        <v>670</v>
      </c>
    </row>
    <row r="2" spans="1:13">
      <c r="A2" s="1333"/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  <c r="M2" s="1333"/>
    </row>
    <row r="3" spans="1:13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</row>
    <row r="4" spans="1:13">
      <c r="A4" s="1333" t="s">
        <v>726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  <c r="M4" s="1333"/>
    </row>
    <row r="5" spans="1:13">
      <c r="A5" s="1135"/>
      <c r="B5" s="1135"/>
      <c r="C5" s="1135"/>
      <c r="D5" s="1135"/>
      <c r="E5" s="1135"/>
      <c r="F5" s="1135"/>
      <c r="G5" s="1135"/>
      <c r="H5" s="1135"/>
      <c r="I5" s="1135"/>
      <c r="J5" s="1135"/>
      <c r="K5" s="1135"/>
      <c r="L5" s="1135"/>
      <c r="M5" s="1135"/>
    </row>
    <row r="6" spans="1:13" ht="15" thickBot="1">
      <c r="D6" s="1135"/>
      <c r="K6" s="1338" t="s">
        <v>1</v>
      </c>
      <c r="L6" s="1338"/>
      <c r="M6" s="1338"/>
    </row>
    <row r="7" spans="1:13">
      <c r="A7" s="1137"/>
      <c r="B7" s="1138"/>
      <c r="C7" s="1339" t="s">
        <v>575</v>
      </c>
      <c r="D7" s="1340"/>
      <c r="E7" s="1341"/>
      <c r="F7" s="1342" t="s">
        <v>574</v>
      </c>
      <c r="G7" s="1342"/>
      <c r="H7" s="1343" t="s">
        <v>573</v>
      </c>
      <c r="I7" s="1343" t="s">
        <v>572</v>
      </c>
      <c r="J7" s="1343" t="s">
        <v>571</v>
      </c>
      <c r="K7" s="1343" t="s">
        <v>570</v>
      </c>
      <c r="L7" s="1343" t="s">
        <v>569</v>
      </c>
      <c r="M7" s="1352" t="s">
        <v>568</v>
      </c>
    </row>
    <row r="8" spans="1:13">
      <c r="A8" s="1355" t="s">
        <v>567</v>
      </c>
      <c r="B8" s="1357" t="s">
        <v>29</v>
      </c>
      <c r="C8" s="1359" t="s">
        <v>566</v>
      </c>
      <c r="D8" s="1360"/>
      <c r="E8" s="1361" t="s">
        <v>565</v>
      </c>
      <c r="F8" s="1361" t="s">
        <v>564</v>
      </c>
      <c r="G8" s="1361" t="s">
        <v>563</v>
      </c>
      <c r="H8" s="1344"/>
      <c r="I8" s="1344"/>
      <c r="J8" s="1344"/>
      <c r="K8" s="1344"/>
      <c r="L8" s="1344"/>
      <c r="M8" s="1353"/>
    </row>
    <row r="9" spans="1:13" ht="15" thickBot="1">
      <c r="A9" s="1356"/>
      <c r="B9" s="1358"/>
      <c r="C9" s="1139" t="s">
        <v>562</v>
      </c>
      <c r="D9" s="1140" t="s">
        <v>561</v>
      </c>
      <c r="E9" s="1345"/>
      <c r="F9" s="1344"/>
      <c r="G9" s="1344"/>
      <c r="H9" s="1344"/>
      <c r="I9" s="1344"/>
      <c r="J9" s="1344"/>
      <c r="K9" s="1345"/>
      <c r="L9" s="1344"/>
      <c r="M9" s="1354"/>
    </row>
    <row r="10" spans="1:13" s="1145" customFormat="1" ht="29.25" thickBot="1">
      <c r="A10" s="1141">
        <v>1</v>
      </c>
      <c r="B10" s="1142">
        <v>2</v>
      </c>
      <c r="C10" s="1142">
        <v>3</v>
      </c>
      <c r="D10" s="1143">
        <v>4</v>
      </c>
      <c r="E10" s="1143">
        <v>5</v>
      </c>
      <c r="F10" s="1143">
        <v>6</v>
      </c>
      <c r="G10" s="1142">
        <v>7</v>
      </c>
      <c r="H10" s="1143">
        <v>8</v>
      </c>
      <c r="I10" s="1143">
        <v>9</v>
      </c>
      <c r="J10" s="1143" t="s">
        <v>560</v>
      </c>
      <c r="K10" s="1142">
        <v>11</v>
      </c>
      <c r="L10" s="1143">
        <v>12</v>
      </c>
      <c r="M10" s="1144" t="s">
        <v>559</v>
      </c>
    </row>
    <row r="11" spans="1:13" ht="15" thickBot="1">
      <c r="A11" s="1146" t="s">
        <v>558</v>
      </c>
      <c r="B11" s="1147"/>
      <c r="C11" s="1147"/>
      <c r="D11" s="1147"/>
      <c r="E11" s="1147"/>
      <c r="F11" s="1147"/>
      <c r="G11" s="1147"/>
      <c r="H11" s="1147"/>
      <c r="I11" s="1147"/>
      <c r="J11" s="1147"/>
      <c r="K11" s="1147"/>
      <c r="L11" s="1147"/>
      <c r="M11" s="1148"/>
    </row>
    <row r="12" spans="1:13" ht="28.5">
      <c r="A12" s="1149">
        <v>1</v>
      </c>
      <c r="B12" s="1150" t="s">
        <v>557</v>
      </c>
      <c r="C12" s="1151"/>
      <c r="D12" s="1147"/>
      <c r="E12" s="1152"/>
      <c r="F12" s="1147"/>
      <c r="G12" s="1152"/>
      <c r="H12" s="1147"/>
      <c r="I12" s="1147"/>
      <c r="J12" s="1147"/>
      <c r="K12" s="1147"/>
      <c r="L12" s="1152"/>
      <c r="M12" s="1153"/>
    </row>
    <row r="13" spans="1:13">
      <c r="A13" s="1154">
        <v>2</v>
      </c>
      <c r="B13" s="1155" t="s">
        <v>553</v>
      </c>
      <c r="C13" s="1155"/>
      <c r="D13" s="1156"/>
      <c r="E13" s="1157"/>
      <c r="F13" s="1156"/>
      <c r="G13" s="1157"/>
      <c r="H13" s="1156"/>
      <c r="I13" s="1156"/>
      <c r="J13" s="1156"/>
      <c r="K13" s="1156"/>
      <c r="L13" s="1156"/>
      <c r="M13" s="12"/>
    </row>
    <row r="14" spans="1:13">
      <c r="A14" s="1154">
        <v>3</v>
      </c>
      <c r="B14" s="1155" t="s">
        <v>552</v>
      </c>
      <c r="C14" s="1155"/>
      <c r="D14" s="1156"/>
      <c r="E14" s="1157"/>
      <c r="F14" s="1156"/>
      <c r="G14" s="1157"/>
      <c r="H14" s="1156"/>
      <c r="I14" s="1156"/>
      <c r="J14" s="1156"/>
      <c r="K14" s="1156"/>
      <c r="L14" s="1156"/>
      <c r="M14" s="12"/>
    </row>
    <row r="15" spans="1:13">
      <c r="A15" s="1154">
        <v>4</v>
      </c>
      <c r="B15" s="1155" t="s">
        <v>551</v>
      </c>
      <c r="C15" s="1155"/>
      <c r="D15" s="1156"/>
      <c r="E15" s="1156"/>
      <c r="F15" s="1156"/>
      <c r="G15" s="1156"/>
      <c r="H15" s="1156"/>
      <c r="I15" s="1156"/>
      <c r="J15" s="1156"/>
      <c r="K15" s="1156"/>
      <c r="L15" s="1156"/>
      <c r="M15" s="12"/>
    </row>
    <row r="16" spans="1:13">
      <c r="A16" s="1154">
        <v>5</v>
      </c>
      <c r="B16" s="1155" t="s">
        <v>550</v>
      </c>
      <c r="C16" s="1155"/>
      <c r="D16" s="1156"/>
      <c r="E16" s="1156"/>
      <c r="F16" s="1156"/>
      <c r="G16" s="1156"/>
      <c r="H16" s="1156"/>
      <c r="I16" s="1156"/>
      <c r="J16" s="1156"/>
      <c r="K16" s="1156"/>
      <c r="L16" s="1156"/>
      <c r="M16" s="12"/>
    </row>
    <row r="17" spans="1:13" ht="15" thickBot="1">
      <c r="A17" s="1158">
        <v>6</v>
      </c>
      <c r="B17" s="1159" t="s">
        <v>549</v>
      </c>
      <c r="C17" s="1159"/>
      <c r="D17" s="1160"/>
      <c r="E17" s="1160"/>
      <c r="F17" s="1160"/>
      <c r="G17" s="1160"/>
      <c r="H17" s="1160"/>
      <c r="I17" s="1160"/>
      <c r="J17" s="1160"/>
      <c r="K17" s="1160"/>
      <c r="L17" s="1160"/>
      <c r="M17" s="1161"/>
    </row>
    <row r="18" spans="1:13" s="10" customFormat="1" ht="29.25" thickBot="1">
      <c r="A18" s="1162" t="s">
        <v>5</v>
      </c>
      <c r="B18" s="1163" t="s">
        <v>556</v>
      </c>
      <c r="C18" s="1163">
        <v>0</v>
      </c>
      <c r="D18" s="1164">
        <v>0</v>
      </c>
      <c r="E18" s="1164">
        <v>0</v>
      </c>
      <c r="F18" s="1164">
        <v>0</v>
      </c>
      <c r="G18" s="1164">
        <v>0</v>
      </c>
      <c r="H18" s="1164">
        <v>0</v>
      </c>
      <c r="I18" s="1164">
        <v>0</v>
      </c>
      <c r="J18" s="1164">
        <v>0</v>
      </c>
      <c r="K18" s="1164">
        <v>0</v>
      </c>
      <c r="L18" s="1164">
        <v>0</v>
      </c>
      <c r="M18" s="1165">
        <v>0</v>
      </c>
    </row>
    <row r="19" spans="1:13" s="10" customFormat="1" ht="15" thickBot="1">
      <c r="A19" s="1166"/>
      <c r="B19" s="1167"/>
      <c r="C19" s="1167"/>
      <c r="D19" s="1168"/>
      <c r="E19" s="1168"/>
      <c r="F19" s="1168"/>
      <c r="G19" s="1168"/>
      <c r="H19" s="1168"/>
      <c r="I19" s="1168"/>
      <c r="J19" s="1168"/>
      <c r="K19" s="1168"/>
      <c r="L19" s="1168"/>
      <c r="M19" s="1169"/>
    </row>
    <row r="20" spans="1:13">
      <c r="A20" s="1170" t="s">
        <v>555</v>
      </c>
      <c r="B20" s="1171"/>
      <c r="C20" s="1171"/>
      <c r="D20" s="1172"/>
      <c r="E20" s="1172"/>
      <c r="F20" s="1172"/>
      <c r="G20" s="1172"/>
      <c r="H20" s="1172"/>
      <c r="I20" s="1172"/>
      <c r="J20" s="1172"/>
      <c r="K20" s="1172"/>
      <c r="L20" s="1172"/>
      <c r="M20" s="14"/>
    </row>
    <row r="21" spans="1:13" s="10" customFormat="1">
      <c r="A21" s="1173"/>
      <c r="B21" s="1174" t="s">
        <v>554</v>
      </c>
      <c r="C21" s="1174"/>
      <c r="D21" s="1175"/>
      <c r="E21" s="1176"/>
      <c r="F21" s="1175"/>
      <c r="G21" s="1176"/>
      <c r="H21" s="1175"/>
      <c r="I21" s="1175"/>
      <c r="J21" s="1175"/>
      <c r="K21" s="1175"/>
      <c r="L21" s="1175"/>
      <c r="M21" s="1177"/>
    </row>
    <row r="22" spans="1:13" s="10" customFormat="1">
      <c r="A22" s="1154">
        <v>8</v>
      </c>
      <c r="B22" s="1155" t="s">
        <v>553</v>
      </c>
      <c r="C22" s="1174"/>
      <c r="D22" s="1175"/>
      <c r="E22" s="1178"/>
      <c r="F22" s="1175"/>
      <c r="G22" s="1178"/>
      <c r="H22" s="1175"/>
      <c r="I22" s="1175"/>
      <c r="J22" s="1175"/>
      <c r="K22" s="1175"/>
      <c r="L22" s="1175"/>
      <c r="M22" s="1177"/>
    </row>
    <row r="23" spans="1:13">
      <c r="A23" s="1154">
        <v>9</v>
      </c>
      <c r="B23" s="1155" t="s">
        <v>552</v>
      </c>
      <c r="C23" s="1155"/>
      <c r="D23" s="1156"/>
      <c r="E23" s="1178"/>
      <c r="F23" s="1156"/>
      <c r="G23" s="1157"/>
      <c r="H23" s="1156"/>
      <c r="I23" s="1156"/>
      <c r="J23" s="1156"/>
      <c r="K23" s="1156"/>
      <c r="L23" s="1156"/>
      <c r="M23" s="12"/>
    </row>
    <row r="24" spans="1:13">
      <c r="A24" s="1154">
        <v>10</v>
      </c>
      <c r="B24" s="1155" t="s">
        <v>551</v>
      </c>
      <c r="C24" s="1155"/>
      <c r="D24" s="1156"/>
      <c r="E24" s="1176"/>
      <c r="F24" s="1156"/>
      <c r="G24" s="1179"/>
      <c r="H24" s="1156"/>
      <c r="I24" s="1156"/>
      <c r="J24" s="1156"/>
      <c r="K24" s="1156"/>
      <c r="L24" s="1156"/>
      <c r="M24" s="12"/>
    </row>
    <row r="25" spans="1:13">
      <c r="A25" s="1154">
        <v>11</v>
      </c>
      <c r="B25" s="1155" t="s">
        <v>550</v>
      </c>
      <c r="C25" s="1155"/>
      <c r="D25" s="1156"/>
      <c r="E25" s="1156"/>
      <c r="F25" s="1156"/>
      <c r="G25" s="1156"/>
      <c r="H25" s="1156"/>
      <c r="I25" s="1156"/>
      <c r="J25" s="1156"/>
      <c r="K25" s="1156"/>
      <c r="L25" s="1156"/>
      <c r="M25" s="12"/>
    </row>
    <row r="26" spans="1:13" ht="15" thickBot="1">
      <c r="A26" s="1158">
        <v>12</v>
      </c>
      <c r="B26" s="1159" t="s">
        <v>549</v>
      </c>
      <c r="C26" s="1159"/>
      <c r="D26" s="1160"/>
      <c r="E26" s="1160"/>
      <c r="F26" s="1160"/>
      <c r="G26" s="1160"/>
      <c r="H26" s="1160"/>
      <c r="I26" s="1160"/>
      <c r="J26" s="1160"/>
      <c r="K26" s="1160"/>
      <c r="L26" s="1160"/>
      <c r="M26" s="1161"/>
    </row>
    <row r="27" spans="1:13" s="10" customFormat="1" ht="15" thickBot="1">
      <c r="A27" s="1180">
        <v>13</v>
      </c>
      <c r="B27" s="1181" t="s">
        <v>548</v>
      </c>
      <c r="C27" s="1181">
        <v>0</v>
      </c>
      <c r="D27" s="1182">
        <v>0</v>
      </c>
      <c r="E27" s="1182">
        <v>0</v>
      </c>
      <c r="F27" s="1182">
        <v>0</v>
      </c>
      <c r="G27" s="1182">
        <v>0</v>
      </c>
      <c r="H27" s="1182">
        <v>0</v>
      </c>
      <c r="I27" s="1182">
        <v>0</v>
      </c>
      <c r="J27" s="1182">
        <v>0</v>
      </c>
      <c r="K27" s="1182">
        <v>0</v>
      </c>
      <c r="L27" s="1182">
        <v>0</v>
      </c>
      <c r="M27" s="1183">
        <v>0</v>
      </c>
    </row>
    <row r="28" spans="1:13" s="10" customFormat="1">
      <c r="A28" s="1184"/>
      <c r="B28" s="1185" t="s">
        <v>554</v>
      </c>
      <c r="C28" s="1185"/>
      <c r="D28" s="1186"/>
      <c r="E28" s="1187"/>
      <c r="F28" s="1186"/>
      <c r="G28" s="1187"/>
      <c r="H28" s="1186"/>
      <c r="I28" s="1186"/>
      <c r="J28" s="1186"/>
      <c r="K28" s="1186"/>
      <c r="L28" s="1186"/>
      <c r="M28" s="1188"/>
    </row>
    <row r="29" spans="1:13" s="10" customFormat="1">
      <c r="A29" s="1154">
        <v>14</v>
      </c>
      <c r="B29" s="1155" t="s">
        <v>553</v>
      </c>
      <c r="C29" s="1174"/>
      <c r="D29" s="1175"/>
      <c r="E29" s="1178"/>
      <c r="F29" s="1175"/>
      <c r="G29" s="1178"/>
      <c r="H29" s="1175"/>
      <c r="I29" s="1175"/>
      <c r="J29" s="1175"/>
      <c r="K29" s="1175"/>
      <c r="L29" s="1175"/>
      <c r="M29" s="1177"/>
    </row>
    <row r="30" spans="1:13">
      <c r="A30" s="1154">
        <v>15</v>
      </c>
      <c r="B30" s="1155" t="s">
        <v>552</v>
      </c>
      <c r="C30" s="1155"/>
      <c r="D30" s="1156"/>
      <c r="E30" s="1178"/>
      <c r="F30" s="1156"/>
      <c r="G30" s="1157"/>
      <c r="H30" s="1156"/>
      <c r="I30" s="1156"/>
      <c r="J30" s="1156"/>
      <c r="K30" s="1156"/>
      <c r="L30" s="1156"/>
      <c r="M30" s="12"/>
    </row>
    <row r="31" spans="1:13">
      <c r="A31" s="1154">
        <v>16</v>
      </c>
      <c r="B31" s="1155" t="s">
        <v>551</v>
      </c>
      <c r="C31" s="1155"/>
      <c r="D31" s="1156"/>
      <c r="E31" s="1176"/>
      <c r="F31" s="1156"/>
      <c r="G31" s="1179"/>
      <c r="H31" s="1156"/>
      <c r="I31" s="1156"/>
      <c r="J31" s="1156"/>
      <c r="K31" s="1156"/>
      <c r="L31" s="1156"/>
      <c r="M31" s="12"/>
    </row>
    <row r="32" spans="1:13">
      <c r="A32" s="1154">
        <v>17</v>
      </c>
      <c r="B32" s="1155" t="s">
        <v>550</v>
      </c>
      <c r="C32" s="1155"/>
      <c r="D32" s="1156"/>
      <c r="E32" s="1156"/>
      <c r="F32" s="1156"/>
      <c r="G32" s="1156"/>
      <c r="H32" s="1156"/>
      <c r="I32" s="1156"/>
      <c r="J32" s="1156"/>
      <c r="K32" s="1156"/>
      <c r="L32" s="1156"/>
      <c r="M32" s="12"/>
    </row>
    <row r="33" spans="1:13" ht="15" thickBot="1">
      <c r="A33" s="1158">
        <v>18</v>
      </c>
      <c r="B33" s="1159" t="s">
        <v>549</v>
      </c>
      <c r="C33" s="1159"/>
      <c r="D33" s="1160"/>
      <c r="E33" s="1160"/>
      <c r="F33" s="1160"/>
      <c r="G33" s="1160"/>
      <c r="H33" s="1160"/>
      <c r="I33" s="1160"/>
      <c r="J33" s="1160"/>
      <c r="K33" s="1160"/>
      <c r="L33" s="1160"/>
      <c r="M33" s="1161"/>
    </row>
    <row r="34" spans="1:13" s="10" customFormat="1" ht="15" thickBot="1">
      <c r="A34" s="1180">
        <v>19</v>
      </c>
      <c r="B34" s="1181" t="s">
        <v>548</v>
      </c>
      <c r="C34" s="1181">
        <v>0</v>
      </c>
      <c r="D34" s="1182">
        <v>0</v>
      </c>
      <c r="E34" s="1182">
        <v>0</v>
      </c>
      <c r="F34" s="1182">
        <v>0</v>
      </c>
      <c r="G34" s="1182">
        <v>0</v>
      </c>
      <c r="H34" s="1182">
        <v>0</v>
      </c>
      <c r="I34" s="1182">
        <v>0</v>
      </c>
      <c r="J34" s="1182">
        <v>0</v>
      </c>
      <c r="K34" s="1182">
        <v>0</v>
      </c>
      <c r="L34" s="1182">
        <v>0</v>
      </c>
      <c r="M34" s="1183">
        <v>0</v>
      </c>
    </row>
    <row r="35" spans="1:13" s="10" customFormat="1" ht="15" thickBot="1">
      <c r="A35" s="1189"/>
      <c r="B35" s="1190" t="s">
        <v>193</v>
      </c>
      <c r="C35" s="1190"/>
      <c r="D35" s="1191"/>
      <c r="E35" s="1192"/>
      <c r="F35" s="1191"/>
      <c r="G35" s="1192"/>
      <c r="H35" s="1191"/>
      <c r="I35" s="1191"/>
      <c r="J35" s="1191"/>
      <c r="K35" s="1191"/>
      <c r="L35" s="1191"/>
      <c r="M35" s="1193"/>
    </row>
    <row r="36" spans="1:13" s="10" customFormat="1" ht="28.5">
      <c r="A36" s="1194" t="s">
        <v>9</v>
      </c>
      <c r="B36" s="1195" t="s">
        <v>547</v>
      </c>
      <c r="C36" s="1196">
        <v>0</v>
      </c>
      <c r="D36" s="1196">
        <v>0</v>
      </c>
      <c r="E36" s="1197">
        <v>0</v>
      </c>
      <c r="F36" s="1196">
        <v>0</v>
      </c>
      <c r="G36" s="1197">
        <v>0</v>
      </c>
      <c r="H36" s="1196">
        <v>0</v>
      </c>
      <c r="I36" s="1196">
        <v>0</v>
      </c>
      <c r="J36" s="1196">
        <v>0</v>
      </c>
      <c r="K36" s="1196">
        <v>0</v>
      </c>
      <c r="L36" s="1196">
        <v>0</v>
      </c>
      <c r="M36" s="1198">
        <v>0</v>
      </c>
    </row>
    <row r="37" spans="1:13" ht="15" thickBot="1">
      <c r="A37" s="1199" t="s">
        <v>15</v>
      </c>
      <c r="B37" s="1200" t="s">
        <v>546</v>
      </c>
      <c r="C37" s="1200">
        <v>0</v>
      </c>
      <c r="D37" s="1200">
        <v>0</v>
      </c>
      <c r="E37" s="1200">
        <v>0</v>
      </c>
      <c r="F37" s="1200">
        <v>0</v>
      </c>
      <c r="G37" s="1200">
        <v>0</v>
      </c>
      <c r="H37" s="1200">
        <v>0</v>
      </c>
      <c r="I37" s="1200">
        <v>0</v>
      </c>
      <c r="J37" s="1200">
        <v>0</v>
      </c>
      <c r="K37" s="1200">
        <v>0</v>
      </c>
      <c r="L37" s="1200">
        <v>0</v>
      </c>
      <c r="M37" s="1201">
        <v>0</v>
      </c>
    </row>
    <row r="38" spans="1:13" ht="15" thickBot="1">
      <c r="A38" s="1202"/>
      <c r="B38" s="120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</row>
    <row r="39" spans="1:13">
      <c r="A39" s="1346" t="s">
        <v>545</v>
      </c>
      <c r="B39" s="1347"/>
      <c r="C39" s="1347"/>
      <c r="D39" s="1347"/>
      <c r="E39" s="1347"/>
      <c r="F39" s="1347"/>
      <c r="G39" s="1347"/>
      <c r="H39" s="1347"/>
      <c r="I39" s="1347"/>
      <c r="J39" s="1347"/>
      <c r="K39" s="1347"/>
      <c r="L39" s="1347"/>
      <c r="M39" s="1348"/>
    </row>
    <row r="40" spans="1:13" ht="15" thickBot="1">
      <c r="A40" s="1349"/>
      <c r="B40" s="1350"/>
      <c r="C40" s="1350"/>
      <c r="D40" s="1350"/>
      <c r="E40" s="1350"/>
      <c r="F40" s="1350"/>
      <c r="G40" s="1350"/>
      <c r="H40" s="1350"/>
      <c r="I40" s="1350"/>
      <c r="J40" s="1350"/>
      <c r="K40" s="1350"/>
      <c r="L40" s="1350"/>
      <c r="M40" s="1351"/>
    </row>
    <row r="41" spans="1:13">
      <c r="A41" s="6" t="s">
        <v>751</v>
      </c>
    </row>
  </sheetData>
  <mergeCells count="18">
    <mergeCell ref="A39:M40"/>
    <mergeCell ref="M7:M9"/>
    <mergeCell ref="A8:A9"/>
    <mergeCell ref="B8:B9"/>
    <mergeCell ref="C8:D8"/>
    <mergeCell ref="E8:E9"/>
    <mergeCell ref="F8:F9"/>
    <mergeCell ref="G8:G9"/>
    <mergeCell ref="A2:M2"/>
    <mergeCell ref="A4:M4"/>
    <mergeCell ref="K6:M6"/>
    <mergeCell ref="C7:E7"/>
    <mergeCell ref="F7:G7"/>
    <mergeCell ref="H7:H9"/>
    <mergeCell ref="I7:I9"/>
    <mergeCell ref="J7:J9"/>
    <mergeCell ref="K7:K9"/>
    <mergeCell ref="L7:L9"/>
  </mergeCells>
  <printOptions horizontalCentered="1"/>
  <pageMargins left="0.7" right="0.7" top="0.75" bottom="0.75" header="0.3" footer="0.3"/>
  <pageSetup paperSize="9" scale="5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H22"/>
  <sheetViews>
    <sheetView zoomScale="80" zoomScaleNormal="80" workbookViewId="0">
      <selection activeCell="A18" sqref="A18"/>
    </sheetView>
  </sheetViews>
  <sheetFormatPr defaultRowHeight="15"/>
  <cols>
    <col min="1" max="1" width="8" customWidth="1"/>
    <col min="2" max="2" width="33.7109375" customWidth="1"/>
    <col min="3" max="3" width="18.7109375" customWidth="1"/>
    <col min="4" max="4" width="21.140625" customWidth="1"/>
    <col min="5" max="5" width="18.140625" customWidth="1"/>
    <col min="6" max="6" width="21.5703125" customWidth="1"/>
    <col min="7" max="7" width="17.85546875" customWidth="1"/>
    <col min="8" max="8" width="21.85546875" customWidth="1"/>
    <col min="9" max="9" width="10.85546875" customWidth="1"/>
  </cols>
  <sheetData>
    <row r="2" spans="1:8">
      <c r="A2" s="1303" t="s">
        <v>727</v>
      </c>
      <c r="B2" s="1303"/>
      <c r="C2" s="1303"/>
      <c r="D2" s="1303"/>
      <c r="E2" s="1303"/>
      <c r="F2" s="1303"/>
      <c r="G2" s="1303"/>
      <c r="H2" s="1303"/>
    </row>
    <row r="3" spans="1:8">
      <c r="A3" s="174"/>
    </row>
    <row r="4" spans="1:8" ht="16.5" thickBot="1">
      <c r="A4" s="174" t="s">
        <v>681</v>
      </c>
      <c r="B4" s="824"/>
      <c r="C4" s="824"/>
      <c r="D4" s="824"/>
      <c r="E4" s="824"/>
      <c r="F4" s="824"/>
      <c r="G4" s="807"/>
      <c r="H4" s="1210" t="s">
        <v>1</v>
      </c>
    </row>
    <row r="5" spans="1:8" ht="76.5" customHeight="1" thickBot="1">
      <c r="A5" s="1362" t="s">
        <v>0</v>
      </c>
      <c r="B5" s="1362" t="s">
        <v>29</v>
      </c>
      <c r="C5" s="1365" t="s">
        <v>800</v>
      </c>
      <c r="D5" s="1366"/>
      <c r="E5" s="1367" t="s">
        <v>587</v>
      </c>
      <c r="F5" s="1368"/>
      <c r="G5" s="1367" t="s">
        <v>586</v>
      </c>
      <c r="H5" s="1368"/>
    </row>
    <row r="6" spans="1:8" ht="15.75" thickBot="1">
      <c r="A6" s="1363"/>
      <c r="B6" s="1363"/>
      <c r="C6" s="996" t="s">
        <v>585</v>
      </c>
      <c r="D6" s="997" t="s">
        <v>565</v>
      </c>
      <c r="E6" s="996" t="s">
        <v>585</v>
      </c>
      <c r="F6" s="997" t="s">
        <v>565</v>
      </c>
      <c r="G6" s="996" t="s">
        <v>585</v>
      </c>
      <c r="H6" s="997" t="s">
        <v>565</v>
      </c>
    </row>
    <row r="7" spans="1:8" ht="15.75" thickBot="1">
      <c r="A7" s="1364"/>
      <c r="B7" s="1364"/>
      <c r="C7" s="823">
        <v>1</v>
      </c>
      <c r="D7" s="822">
        <v>2</v>
      </c>
      <c r="E7" s="823">
        <v>3</v>
      </c>
      <c r="F7" s="822">
        <v>4</v>
      </c>
      <c r="G7" s="823">
        <v>5</v>
      </c>
      <c r="H7" s="822">
        <v>6</v>
      </c>
    </row>
    <row r="8" spans="1:8" ht="29.25" thickBot="1">
      <c r="A8" s="883" t="s">
        <v>251</v>
      </c>
      <c r="B8" s="1085" t="s">
        <v>693</v>
      </c>
      <c r="C8" s="1089">
        <f t="shared" ref="C8:H8" si="0">C9+C10+C11+C12+C13</f>
        <v>0</v>
      </c>
      <c r="D8" s="1089">
        <f t="shared" si="0"/>
        <v>0</v>
      </c>
      <c r="E8" s="1089">
        <f t="shared" si="0"/>
        <v>0</v>
      </c>
      <c r="F8" s="1089">
        <f t="shared" si="0"/>
        <v>0</v>
      </c>
      <c r="G8" s="1089">
        <f t="shared" si="0"/>
        <v>0</v>
      </c>
      <c r="H8" s="1089">
        <f t="shared" si="0"/>
        <v>0</v>
      </c>
    </row>
    <row r="9" spans="1:8" ht="16.5">
      <c r="A9" s="1082" t="s">
        <v>268</v>
      </c>
      <c r="B9" s="1086" t="s">
        <v>254</v>
      </c>
      <c r="C9" s="1090"/>
      <c r="D9" s="1090"/>
      <c r="E9" s="1090"/>
      <c r="F9" s="1090"/>
      <c r="G9" s="1094"/>
      <c r="H9" s="1093"/>
    </row>
    <row r="10" spans="1:8" ht="28.5">
      <c r="A10" s="1083" t="s">
        <v>269</v>
      </c>
      <c r="B10" s="1087" t="s">
        <v>590</v>
      </c>
      <c r="C10" s="1091"/>
      <c r="D10" s="1091"/>
      <c r="E10" s="1091"/>
      <c r="F10" s="1091"/>
      <c r="G10" s="1095"/>
      <c r="H10" s="817"/>
    </row>
    <row r="11" spans="1:8" ht="16.5">
      <c r="A11" s="1083" t="s">
        <v>679</v>
      </c>
      <c r="B11" s="1087" t="s">
        <v>259</v>
      </c>
      <c r="C11" s="1091"/>
      <c r="D11" s="1091"/>
      <c r="E11" s="1091"/>
      <c r="F11" s="1091"/>
      <c r="G11" s="1095"/>
      <c r="H11" s="817"/>
    </row>
    <row r="12" spans="1:8" ht="16.5">
      <c r="A12" s="1083" t="s">
        <v>680</v>
      </c>
      <c r="B12" s="1087" t="s">
        <v>589</v>
      </c>
      <c r="C12" s="1091"/>
      <c r="D12" s="1091"/>
      <c r="E12" s="1091"/>
      <c r="F12" s="1091"/>
      <c r="G12" s="1095"/>
      <c r="H12" s="817"/>
    </row>
    <row r="13" spans="1:8" ht="17.25" thickBot="1">
      <c r="A13" s="1084" t="s">
        <v>696</v>
      </c>
      <c r="B13" s="1088" t="s">
        <v>697</v>
      </c>
      <c r="C13" s="1092"/>
      <c r="D13" s="1092"/>
      <c r="E13" s="1092"/>
      <c r="F13" s="1092"/>
      <c r="G13" s="1096"/>
      <c r="H13" s="816"/>
    </row>
    <row r="14" spans="1:8" ht="17.25" thickBot="1">
      <c r="A14" s="815" t="s">
        <v>248</v>
      </c>
      <c r="B14" s="814" t="s">
        <v>577</v>
      </c>
      <c r="C14" s="813"/>
      <c r="D14" s="812"/>
      <c r="E14" s="811"/>
      <c r="F14" s="810"/>
      <c r="G14" s="811"/>
      <c r="H14" s="810"/>
    </row>
    <row r="15" spans="1:8" ht="17.25" thickBot="1">
      <c r="A15" s="809" t="s">
        <v>249</v>
      </c>
      <c r="B15" s="1000" t="s">
        <v>460</v>
      </c>
      <c r="C15" s="808">
        <f>C8+C14</f>
        <v>0</v>
      </c>
      <c r="D15" s="808">
        <f t="shared" ref="D15:G15" si="1">D8+D14</f>
        <v>0</v>
      </c>
      <c r="E15" s="808">
        <f t="shared" si="1"/>
        <v>0</v>
      </c>
      <c r="F15" s="808">
        <f t="shared" si="1"/>
        <v>0</v>
      </c>
      <c r="G15" s="808">
        <f t="shared" si="1"/>
        <v>0</v>
      </c>
      <c r="H15" s="808">
        <f>H8+H14</f>
        <v>0</v>
      </c>
    </row>
    <row r="18" spans="1:5" ht="15.75" thickBot="1">
      <c r="A18" s="174" t="s">
        <v>682</v>
      </c>
      <c r="B18" s="1"/>
      <c r="C18" s="1"/>
      <c r="E18" s="1210" t="s">
        <v>1</v>
      </c>
    </row>
    <row r="19" spans="1:5" ht="15" customHeight="1" thickBot="1">
      <c r="A19" s="1373" t="s">
        <v>0</v>
      </c>
      <c r="B19" s="1375" t="s">
        <v>29</v>
      </c>
      <c r="C19" s="1376"/>
      <c r="D19" s="1379" t="s">
        <v>394</v>
      </c>
      <c r="E19" s="1380"/>
    </row>
    <row r="20" spans="1:5" ht="15.75" thickBot="1">
      <c r="A20" s="1374"/>
      <c r="B20" s="1377"/>
      <c r="C20" s="1378"/>
      <c r="D20" s="1381">
        <v>1</v>
      </c>
      <c r="E20" s="1382"/>
    </row>
    <row r="21" spans="1:5" ht="30" customHeight="1">
      <c r="A21" s="998" t="s">
        <v>251</v>
      </c>
      <c r="B21" s="1383" t="s">
        <v>801</v>
      </c>
      <c r="C21" s="1384"/>
      <c r="D21" s="1385"/>
      <c r="E21" s="1386"/>
    </row>
    <row r="22" spans="1:5" ht="30" customHeight="1" thickBot="1">
      <c r="A22" s="999" t="s">
        <v>248</v>
      </c>
      <c r="B22" s="1369" t="s">
        <v>576</v>
      </c>
      <c r="C22" s="1370"/>
      <c r="D22" s="1371"/>
      <c r="E22" s="1372"/>
    </row>
  </sheetData>
  <mergeCells count="14">
    <mergeCell ref="B22:C22"/>
    <mergeCell ref="D22:E22"/>
    <mergeCell ref="A19:A20"/>
    <mergeCell ref="B19:C20"/>
    <mergeCell ref="D19:E19"/>
    <mergeCell ref="D20:E20"/>
    <mergeCell ref="B21:C21"/>
    <mergeCell ref="D21:E21"/>
    <mergeCell ref="A2:H2"/>
    <mergeCell ref="A5:A7"/>
    <mergeCell ref="B5:B7"/>
    <mergeCell ref="C5:D5"/>
    <mergeCell ref="E5:F5"/>
    <mergeCell ref="G5:H5"/>
  </mergeCells>
  <printOptions horizontalCentered="1"/>
  <pageMargins left="0.7" right="0.7" top="0.75" bottom="0.75" header="0.3" footer="0.3"/>
  <pageSetup paperSize="9" scale="81" orientation="landscape" r:id="rId1"/>
  <headerFooter>
    <oddHeader>&amp;L&amp;"Tahoma,Bold"Банка/Штедилница__________________&amp;R&amp;"Tahoma,Bold"Образец КРРКИ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D33"/>
  <sheetViews>
    <sheetView tabSelected="1" zoomScaleNormal="100" workbookViewId="0">
      <selection activeCell="F28" sqref="F28"/>
    </sheetView>
  </sheetViews>
  <sheetFormatPr defaultColWidth="9.140625" defaultRowHeight="14.25"/>
  <cols>
    <col min="1" max="1" width="3.140625" style="1" customWidth="1"/>
    <col min="2" max="2" width="9.85546875" style="1" customWidth="1"/>
    <col min="3" max="3" width="53.85546875" style="1" customWidth="1"/>
    <col min="4" max="4" width="59.42578125" style="1" customWidth="1"/>
    <col min="5" max="5" width="29.7109375" style="1" customWidth="1"/>
    <col min="6" max="16384" width="9.140625" style="1"/>
  </cols>
  <sheetData>
    <row r="1" spans="2:4">
      <c r="B1" s="1301" t="s">
        <v>712</v>
      </c>
      <c r="C1" s="1301"/>
      <c r="D1" s="1301"/>
    </row>
    <row r="2" spans="2:4">
      <c r="B2" s="518"/>
      <c r="C2" s="518"/>
      <c r="D2" s="518"/>
    </row>
    <row r="3" spans="2:4" ht="15" thickBot="1"/>
    <row r="4" spans="2:4" ht="30.6" customHeight="1" thickBot="1">
      <c r="B4" s="532" t="s">
        <v>305</v>
      </c>
      <c r="C4" s="508" t="s">
        <v>304</v>
      </c>
      <c r="D4" s="509" t="s">
        <v>29</v>
      </c>
    </row>
    <row r="5" spans="2:4" ht="15.6" customHeight="1" thickBot="1">
      <c r="B5" s="533">
        <v>1</v>
      </c>
      <c r="C5" s="534">
        <v>2</v>
      </c>
      <c r="D5" s="535">
        <v>3</v>
      </c>
    </row>
    <row r="6" spans="2:4" ht="15.6" customHeight="1" thickBot="1">
      <c r="B6" s="681">
        <v>1</v>
      </c>
      <c r="C6" s="682" t="s">
        <v>413</v>
      </c>
      <c r="D6" s="309" t="s">
        <v>315</v>
      </c>
    </row>
    <row r="7" spans="2:4" ht="14.25" customHeight="1">
      <c r="B7" s="544">
        <v>1.1000000000000001</v>
      </c>
      <c r="C7" s="680" t="s">
        <v>318</v>
      </c>
      <c r="D7" s="505"/>
    </row>
    <row r="8" spans="2:4" ht="15" customHeight="1" thickBot="1">
      <c r="B8" s="528">
        <v>1.2</v>
      </c>
      <c r="C8" s="536" t="s">
        <v>319</v>
      </c>
      <c r="D8" s="501"/>
    </row>
    <row r="9" spans="2:4" ht="15" customHeight="1" thickBot="1">
      <c r="B9" s="681">
        <v>2</v>
      </c>
      <c r="C9" s="682" t="s">
        <v>320</v>
      </c>
      <c r="D9" s="309" t="s">
        <v>29</v>
      </c>
    </row>
    <row r="10" spans="2:4" ht="14.25" customHeight="1">
      <c r="B10" s="544">
        <v>2.1</v>
      </c>
      <c r="C10" s="680" t="s">
        <v>362</v>
      </c>
      <c r="D10" s="505"/>
    </row>
    <row r="11" spans="2:4" ht="14.25" customHeight="1">
      <c r="B11" s="527">
        <v>2.2000000000000002</v>
      </c>
      <c r="C11" s="245" t="s">
        <v>769</v>
      </c>
      <c r="D11" s="499"/>
    </row>
    <row r="12" spans="2:4" ht="14.25" customHeight="1">
      <c r="B12" s="527">
        <v>2.2999999999999998</v>
      </c>
      <c r="C12" s="245" t="s">
        <v>770</v>
      </c>
      <c r="D12" s="499"/>
    </row>
    <row r="13" spans="2:4" ht="15" customHeight="1" thickBot="1">
      <c r="B13" s="528">
        <v>2.4</v>
      </c>
      <c r="C13" s="1216" t="s">
        <v>771</v>
      </c>
      <c r="D13" s="501"/>
    </row>
    <row r="14" spans="2:4" ht="29.25" thickBot="1">
      <c r="B14" s="681">
        <v>3</v>
      </c>
      <c r="C14" s="682" t="s">
        <v>322</v>
      </c>
      <c r="D14" s="309" t="s">
        <v>412</v>
      </c>
    </row>
    <row r="15" spans="2:4" ht="14.25" customHeight="1">
      <c r="B15" s="544"/>
      <c r="C15" s="680" t="s">
        <v>411</v>
      </c>
      <c r="D15" s="505"/>
    </row>
    <row r="16" spans="2:4">
      <c r="B16" s="527"/>
      <c r="C16" s="498"/>
      <c r="D16" s="499"/>
    </row>
    <row r="17" spans="2:4">
      <c r="B17" s="527"/>
      <c r="C17" s="498"/>
      <c r="D17" s="499"/>
    </row>
    <row r="18" spans="2:4">
      <c r="B18" s="527"/>
      <c r="C18" s="498"/>
      <c r="D18" s="499"/>
    </row>
    <row r="19" spans="2:4">
      <c r="B19" s="527"/>
      <c r="C19" s="498"/>
      <c r="D19" s="499"/>
    </row>
    <row r="20" spans="2:4">
      <c r="B20" s="527"/>
      <c r="C20" s="498"/>
      <c r="D20" s="499"/>
    </row>
    <row r="21" spans="2:4">
      <c r="B21" s="527"/>
      <c r="C21" s="498"/>
      <c r="D21" s="499"/>
    </row>
    <row r="22" spans="2:4">
      <c r="B22" s="527"/>
      <c r="C22" s="498"/>
      <c r="D22" s="499"/>
    </row>
    <row r="23" spans="2:4">
      <c r="B23" s="527"/>
      <c r="C23" s="498"/>
      <c r="D23" s="499"/>
    </row>
    <row r="24" spans="2:4">
      <c r="B24" s="527"/>
      <c r="C24" s="498"/>
      <c r="D24" s="499"/>
    </row>
    <row r="25" spans="2:4">
      <c r="B25" s="527"/>
      <c r="C25" s="498"/>
      <c r="D25" s="499"/>
    </row>
    <row r="26" spans="2:4" ht="14.25" customHeight="1">
      <c r="B26" s="527"/>
      <c r="C26" s="519" t="s">
        <v>321</v>
      </c>
      <c r="D26" s="499"/>
    </row>
    <row r="27" spans="2:4">
      <c r="B27" s="527"/>
      <c r="C27" s="498"/>
      <c r="D27" s="499"/>
    </row>
    <row r="28" spans="2:4">
      <c r="B28" s="527"/>
      <c r="C28" s="498"/>
      <c r="D28" s="499"/>
    </row>
    <row r="29" spans="2:4">
      <c r="B29" s="527"/>
      <c r="C29" s="498"/>
      <c r="D29" s="499"/>
    </row>
    <row r="30" spans="2:4">
      <c r="B30" s="527"/>
      <c r="C30" s="498"/>
      <c r="D30" s="499"/>
    </row>
    <row r="31" spans="2:4">
      <c r="B31" s="527"/>
      <c r="C31" s="498"/>
      <c r="D31" s="499"/>
    </row>
    <row r="32" spans="2:4">
      <c r="B32" s="527"/>
      <c r="C32" s="498"/>
      <c r="D32" s="499"/>
    </row>
    <row r="33" spans="2:4" ht="15" thickBot="1">
      <c r="B33" s="528"/>
      <c r="C33" s="500"/>
      <c r="D33" s="501"/>
    </row>
  </sheetData>
  <mergeCells count="1">
    <mergeCell ref="B1:D1"/>
  </mergeCells>
  <printOptions horizontalCentered="1"/>
  <pageMargins left="0.70866141732283505" right="0.70866141732283505" top="0.74803149606299202" bottom="0.74803149606299202" header="0.31496062992126" footer="0.31496062992126"/>
  <pageSetup paperSize="9" scale="98" orientation="landscape" r:id="rId1"/>
  <headerFooter>
    <oddHeader>&amp;L&amp;"-,Bold"Банка/Штедилница______________________&amp;R&amp;"-,Bold"Образец ОЕП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8"/>
  <sheetViews>
    <sheetView zoomScaleNormal="100" workbookViewId="0">
      <selection activeCell="A14" sqref="A14"/>
    </sheetView>
  </sheetViews>
  <sheetFormatPr defaultColWidth="9.140625" defaultRowHeight="14.25"/>
  <cols>
    <col min="1" max="1" width="9.140625" style="1"/>
    <col min="2" max="2" width="32.5703125" style="1" customWidth="1"/>
    <col min="3" max="3" width="13.7109375" style="1" customWidth="1"/>
    <col min="4" max="7" width="14" style="1" customWidth="1"/>
    <col min="8" max="8" width="13.85546875" style="1" customWidth="1"/>
    <col min="9" max="13" width="17.42578125" style="1" customWidth="1"/>
    <col min="14" max="14" width="21.42578125" style="1" customWidth="1"/>
    <col min="15" max="15" width="31.28515625" style="1" customWidth="1"/>
    <col min="16" max="16384" width="9.140625" style="1"/>
  </cols>
  <sheetData>
    <row r="1" spans="1:15">
      <c r="A1" s="1303" t="s">
        <v>728</v>
      </c>
      <c r="B1" s="1303"/>
      <c r="C1" s="1303"/>
      <c r="D1" s="1303"/>
      <c r="E1" s="1303"/>
      <c r="F1" s="1303"/>
      <c r="G1" s="1303"/>
      <c r="H1" s="1303"/>
      <c r="I1" s="1303"/>
      <c r="J1" s="1303"/>
      <c r="K1" s="1303"/>
      <c r="L1" s="1303"/>
      <c r="M1" s="1303"/>
      <c r="N1" s="1303"/>
      <c r="O1" s="1303"/>
    </row>
    <row r="2" spans="1:15">
      <c r="A2" s="1127"/>
      <c r="B2" s="1127"/>
      <c r="C2" s="1127"/>
      <c r="D2" s="1127"/>
      <c r="E2" s="1127"/>
      <c r="F2" s="1127"/>
      <c r="G2" s="1127"/>
      <c r="H2" s="1127"/>
      <c r="I2" s="1127"/>
      <c r="J2" s="1127"/>
      <c r="K2" s="1127"/>
      <c r="L2" s="1127"/>
      <c r="M2" s="1127"/>
      <c r="N2" s="1127"/>
      <c r="O2" s="1127"/>
    </row>
    <row r="3" spans="1:15" ht="15" thickBot="1">
      <c r="A3" s="861"/>
      <c r="O3" s="178" t="s">
        <v>1</v>
      </c>
    </row>
    <row r="4" spans="1:15" ht="15" thickBot="1">
      <c r="A4" s="1387" t="s">
        <v>0</v>
      </c>
      <c r="B4" s="1387" t="s">
        <v>29</v>
      </c>
      <c r="C4" s="1028"/>
      <c r="D4" s="1390" t="s">
        <v>456</v>
      </c>
      <c r="E4" s="1390"/>
      <c r="F4" s="1390"/>
      <c r="G4" s="1390"/>
      <c r="H4" s="1391"/>
      <c r="I4" s="1391"/>
      <c r="J4" s="1391"/>
      <c r="K4" s="1391"/>
      <c r="L4" s="1391"/>
      <c r="M4" s="1391"/>
      <c r="N4" s="1391"/>
      <c r="O4" s="1392"/>
    </row>
    <row r="5" spans="1:15" ht="15" customHeight="1" thickBot="1">
      <c r="A5" s="1388"/>
      <c r="B5" s="1388"/>
      <c r="C5" s="1395" t="s">
        <v>453</v>
      </c>
      <c r="D5" s="1396"/>
      <c r="E5" s="1396"/>
      <c r="F5" s="1396"/>
      <c r="G5" s="1397"/>
      <c r="H5" s="1393" t="s">
        <v>457</v>
      </c>
      <c r="I5" s="1393"/>
      <c r="J5" s="1393"/>
      <c r="K5" s="1393"/>
      <c r="L5" s="1393"/>
      <c r="M5" s="1393"/>
      <c r="N5" s="1393"/>
      <c r="O5" s="1394"/>
    </row>
    <row r="6" spans="1:15" ht="72" thickBot="1">
      <c r="A6" s="1388"/>
      <c r="B6" s="1388"/>
      <c r="C6" s="859" t="s">
        <v>683</v>
      </c>
      <c r="D6" s="1264" t="s">
        <v>802</v>
      </c>
      <c r="E6" s="860" t="s">
        <v>707</v>
      </c>
      <c r="F6" s="857" t="s">
        <v>598</v>
      </c>
      <c r="G6" s="856" t="s">
        <v>460</v>
      </c>
      <c r="H6" s="860" t="s">
        <v>597</v>
      </c>
      <c r="I6" s="1041" t="s">
        <v>596</v>
      </c>
      <c r="J6" s="1041" t="s">
        <v>595</v>
      </c>
      <c r="K6" s="1041" t="s">
        <v>594</v>
      </c>
      <c r="L6" s="1041" t="s">
        <v>593</v>
      </c>
      <c r="M6" s="858" t="s">
        <v>592</v>
      </c>
      <c r="N6" s="1042" t="s">
        <v>591</v>
      </c>
      <c r="O6" s="1027" t="s">
        <v>460</v>
      </c>
    </row>
    <row r="7" spans="1:15" ht="29.25" thickBot="1">
      <c r="A7" s="1388"/>
      <c r="B7" s="1389"/>
      <c r="C7" s="1050">
        <v>1</v>
      </c>
      <c r="D7" s="1041">
        <v>2</v>
      </c>
      <c r="E7" s="1041">
        <v>3</v>
      </c>
      <c r="F7" s="857">
        <v>4</v>
      </c>
      <c r="G7" s="1029" t="s">
        <v>684</v>
      </c>
      <c r="H7" s="855">
        <v>6</v>
      </c>
      <c r="I7" s="854">
        <v>7</v>
      </c>
      <c r="J7" s="854">
        <v>8</v>
      </c>
      <c r="K7" s="854">
        <v>9</v>
      </c>
      <c r="L7" s="854">
        <v>10</v>
      </c>
      <c r="M7" s="853">
        <v>11</v>
      </c>
      <c r="N7" s="1043">
        <v>12</v>
      </c>
      <c r="O7" s="373" t="s">
        <v>685</v>
      </c>
    </row>
    <row r="8" spans="1:15" ht="43.5" thickBot="1">
      <c r="A8" s="821" t="s">
        <v>251</v>
      </c>
      <c r="B8" s="1036" t="s">
        <v>584</v>
      </c>
      <c r="C8" s="1051"/>
      <c r="D8" s="833"/>
      <c r="E8" s="833"/>
      <c r="F8" s="831"/>
      <c r="G8" s="1049">
        <f t="shared" ref="G8:G17" si="0">C8+D8+E8+F8</f>
        <v>0</v>
      </c>
      <c r="H8" s="851"/>
      <c r="I8" s="850"/>
      <c r="J8" s="850"/>
      <c r="K8" s="850"/>
      <c r="L8" s="850"/>
      <c r="M8" s="849"/>
      <c r="N8" s="849"/>
      <c r="O8" s="1046">
        <f>H8+I8+J8+K8+L8+M8+N8</f>
        <v>0</v>
      </c>
    </row>
    <row r="9" spans="1:15" ht="15" thickBot="1">
      <c r="A9" s="820" t="s">
        <v>248</v>
      </c>
      <c r="B9" s="848" t="s">
        <v>583</v>
      </c>
      <c r="C9" s="1055">
        <f>C10+C11+C12+C13+C14+C15</f>
        <v>0</v>
      </c>
      <c r="D9" s="1055">
        <f>D10+D11+D12+D13+D14+D15</f>
        <v>0</v>
      </c>
      <c r="E9" s="1055">
        <f t="shared" ref="E9:O9" si="1">E10+E11+E12+E13+E14+E15</f>
        <v>0</v>
      </c>
      <c r="F9" s="1055">
        <f t="shared" si="1"/>
        <v>0</v>
      </c>
      <c r="G9" s="830">
        <f t="shared" si="0"/>
        <v>0</v>
      </c>
      <c r="H9" s="847">
        <f t="shared" si="1"/>
        <v>0</v>
      </c>
      <c r="I9" s="847">
        <f t="shared" si="1"/>
        <v>0</v>
      </c>
      <c r="J9" s="847">
        <f t="shared" si="1"/>
        <v>0</v>
      </c>
      <c r="K9" s="847">
        <f t="shared" si="1"/>
        <v>0</v>
      </c>
      <c r="L9" s="847">
        <f t="shared" si="1"/>
        <v>0</v>
      </c>
      <c r="M9" s="847">
        <f t="shared" si="1"/>
        <v>0</v>
      </c>
      <c r="N9" s="1044">
        <f t="shared" si="1"/>
        <v>0</v>
      </c>
      <c r="O9" s="825">
        <f t="shared" si="1"/>
        <v>0</v>
      </c>
    </row>
    <row r="10" spans="1:15">
      <c r="A10" s="819" t="s">
        <v>419</v>
      </c>
      <c r="B10" s="1037" t="s">
        <v>252</v>
      </c>
      <c r="C10" s="1056"/>
      <c r="D10" s="1057"/>
      <c r="E10" s="1057"/>
      <c r="F10" s="1019"/>
      <c r="G10" s="1052">
        <f t="shared" si="0"/>
        <v>0</v>
      </c>
      <c r="H10" s="846"/>
      <c r="I10" s="845"/>
      <c r="J10" s="845"/>
      <c r="K10" s="845"/>
      <c r="L10" s="845"/>
      <c r="M10" s="844"/>
      <c r="N10" s="844"/>
      <c r="O10" s="1047">
        <f t="shared" ref="O10:O17" si="2">H10+I10+J10+K10+L10+M10+N10</f>
        <v>0</v>
      </c>
    </row>
    <row r="11" spans="1:15">
      <c r="A11" s="818" t="s">
        <v>582</v>
      </c>
      <c r="B11" s="1038" t="s">
        <v>253</v>
      </c>
      <c r="C11" s="1058"/>
      <c r="D11" s="842"/>
      <c r="E11" s="842"/>
      <c r="F11" s="840"/>
      <c r="G11" s="1053">
        <f t="shared" si="0"/>
        <v>0</v>
      </c>
      <c r="H11" s="843"/>
      <c r="I11" s="842"/>
      <c r="J11" s="842"/>
      <c r="K11" s="842"/>
      <c r="L11" s="842"/>
      <c r="M11" s="841"/>
      <c r="N11" s="841"/>
      <c r="O11" s="1047">
        <f t="shared" si="2"/>
        <v>0</v>
      </c>
    </row>
    <row r="12" spans="1:15">
      <c r="A12" s="818" t="s">
        <v>581</v>
      </c>
      <c r="B12" s="1038" t="s">
        <v>254</v>
      </c>
      <c r="C12" s="1058"/>
      <c r="D12" s="842"/>
      <c r="E12" s="842"/>
      <c r="F12" s="840"/>
      <c r="G12" s="1053">
        <f t="shared" si="0"/>
        <v>0</v>
      </c>
      <c r="H12" s="843"/>
      <c r="I12" s="842"/>
      <c r="J12" s="842"/>
      <c r="K12" s="842"/>
      <c r="L12" s="842"/>
      <c r="M12" s="841"/>
      <c r="N12" s="841"/>
      <c r="O12" s="1047">
        <f t="shared" si="2"/>
        <v>0</v>
      </c>
    </row>
    <row r="13" spans="1:15" ht="28.5">
      <c r="A13" s="818" t="s">
        <v>580</v>
      </c>
      <c r="B13" s="1038" t="s">
        <v>590</v>
      </c>
      <c r="C13" s="1058"/>
      <c r="D13" s="842"/>
      <c r="E13" s="842"/>
      <c r="F13" s="840"/>
      <c r="G13" s="1053">
        <f t="shared" si="0"/>
        <v>0</v>
      </c>
      <c r="H13" s="843"/>
      <c r="I13" s="842"/>
      <c r="J13" s="842"/>
      <c r="K13" s="842"/>
      <c r="L13" s="842"/>
      <c r="M13" s="841"/>
      <c r="N13" s="841"/>
      <c r="O13" s="1047">
        <f t="shared" si="2"/>
        <v>0</v>
      </c>
    </row>
    <row r="14" spans="1:15">
      <c r="A14" s="818" t="s">
        <v>579</v>
      </c>
      <c r="B14" s="1038" t="s">
        <v>259</v>
      </c>
      <c r="C14" s="1058"/>
      <c r="D14" s="842"/>
      <c r="E14" s="842"/>
      <c r="F14" s="840"/>
      <c r="G14" s="1053">
        <f t="shared" si="0"/>
        <v>0</v>
      </c>
      <c r="H14" s="843"/>
      <c r="I14" s="842"/>
      <c r="J14" s="842"/>
      <c r="K14" s="842"/>
      <c r="L14" s="842"/>
      <c r="M14" s="841"/>
      <c r="N14" s="841"/>
      <c r="O14" s="1047">
        <f t="shared" si="2"/>
        <v>0</v>
      </c>
    </row>
    <row r="15" spans="1:15" ht="15" thickBot="1">
      <c r="A15" s="839" t="s">
        <v>578</v>
      </c>
      <c r="B15" s="1039" t="s">
        <v>589</v>
      </c>
      <c r="C15" s="1060"/>
      <c r="D15" s="837"/>
      <c r="E15" s="837"/>
      <c r="F15" s="835"/>
      <c r="G15" s="1054">
        <f t="shared" si="0"/>
        <v>0</v>
      </c>
      <c r="H15" s="838"/>
      <c r="I15" s="837"/>
      <c r="J15" s="837"/>
      <c r="K15" s="837"/>
      <c r="L15" s="837"/>
      <c r="M15" s="836"/>
      <c r="N15" s="836"/>
      <c r="O15" s="1047">
        <f t="shared" si="2"/>
        <v>0</v>
      </c>
    </row>
    <row r="16" spans="1:15" ht="29.25" thickBot="1">
      <c r="A16" s="826" t="s">
        <v>249</v>
      </c>
      <c r="B16" s="1040" t="s">
        <v>588</v>
      </c>
      <c r="C16" s="1061"/>
      <c r="D16" s="1062"/>
      <c r="E16" s="1062"/>
      <c r="F16" s="852"/>
      <c r="G16" s="1059">
        <f t="shared" si="0"/>
        <v>0</v>
      </c>
      <c r="H16" s="834"/>
      <c r="I16" s="833"/>
      <c r="J16" s="833"/>
      <c r="K16" s="833"/>
      <c r="L16" s="833"/>
      <c r="M16" s="832"/>
      <c r="N16" s="832"/>
      <c r="O16" s="825">
        <f t="shared" si="2"/>
        <v>0</v>
      </c>
    </row>
    <row r="17" spans="1:15" ht="15" thickBot="1">
      <c r="A17" s="821" t="s">
        <v>250</v>
      </c>
      <c r="B17" s="1036" t="s">
        <v>235</v>
      </c>
      <c r="C17" s="1051"/>
      <c r="D17" s="1064"/>
      <c r="E17" s="1064"/>
      <c r="F17" s="1065"/>
      <c r="G17" s="1049">
        <f t="shared" si="0"/>
        <v>0</v>
      </c>
      <c r="H17" s="829"/>
      <c r="I17" s="828"/>
      <c r="J17" s="828"/>
      <c r="K17" s="828"/>
      <c r="L17" s="828"/>
      <c r="M17" s="827"/>
      <c r="N17" s="827"/>
      <c r="O17" s="1048">
        <f t="shared" si="2"/>
        <v>0</v>
      </c>
    </row>
    <row r="18" spans="1:15" ht="15" thickBot="1">
      <c r="A18" s="826" t="s">
        <v>255</v>
      </c>
      <c r="B18" s="1002" t="s">
        <v>460</v>
      </c>
      <c r="C18" s="1063">
        <f>C8+C9+C16+C17</f>
        <v>0</v>
      </c>
      <c r="D18" s="1063">
        <f t="shared" ref="D18:O18" si="3">D8+D9+D16+D17</f>
        <v>0</v>
      </c>
      <c r="E18" s="1063">
        <f t="shared" si="3"/>
        <v>0</v>
      </c>
      <c r="F18" s="1063">
        <f>F8+F9+F16+F17</f>
        <v>0</v>
      </c>
      <c r="G18" s="825">
        <f>G8+G9+G16+G17</f>
        <v>0</v>
      </c>
      <c r="H18" s="825">
        <f t="shared" si="3"/>
        <v>0</v>
      </c>
      <c r="I18" s="825">
        <f t="shared" si="3"/>
        <v>0</v>
      </c>
      <c r="J18" s="825">
        <f t="shared" si="3"/>
        <v>0</v>
      </c>
      <c r="K18" s="825">
        <f t="shared" si="3"/>
        <v>0</v>
      </c>
      <c r="L18" s="825">
        <f t="shared" si="3"/>
        <v>0</v>
      </c>
      <c r="M18" s="825">
        <f t="shared" si="3"/>
        <v>0</v>
      </c>
      <c r="N18" s="1045">
        <f t="shared" si="3"/>
        <v>0</v>
      </c>
      <c r="O18" s="825">
        <f t="shared" si="3"/>
        <v>0</v>
      </c>
    </row>
  </sheetData>
  <mergeCells count="6">
    <mergeCell ref="A1:O1"/>
    <mergeCell ref="A4:A7"/>
    <mergeCell ref="B4:B7"/>
    <mergeCell ref="D4:O4"/>
    <mergeCell ref="H5:O5"/>
    <mergeCell ref="C5:G5"/>
  </mergeCells>
  <printOptions horizontalCentered="1"/>
  <pageMargins left="0.7" right="0.7" top="0.75" bottom="0.75" header="0.3" footer="0.3"/>
  <pageSetup paperSize="9" scale="49" orientation="landscape" r:id="rId1"/>
  <headerFooter>
    <oddHeader>&amp;L&amp;"Tahoma,Bold"Банка/Штедилница__________________&amp;R&amp;"Tahoma,Bold"Образец КРДД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M43"/>
  <sheetViews>
    <sheetView topLeftCell="A21" zoomScaleNormal="100" workbookViewId="0">
      <selection activeCell="O21" sqref="O21"/>
    </sheetView>
  </sheetViews>
  <sheetFormatPr defaultRowHeight="14.25"/>
  <cols>
    <col min="1" max="1" width="8.28515625" style="1" customWidth="1"/>
    <col min="2" max="2" width="59.28515625" style="1" customWidth="1"/>
    <col min="3" max="3" width="17.5703125" style="1" customWidth="1"/>
    <col min="4" max="6" width="21.42578125" style="1" customWidth="1"/>
    <col min="7" max="7" width="24.140625" style="1" customWidth="1"/>
    <col min="8" max="8" width="9" style="1" customWidth="1"/>
    <col min="9" max="9" width="9.140625" style="1" hidden="1" customWidth="1"/>
    <col min="10" max="10" width="4.85546875" style="1" customWidth="1"/>
    <col min="11" max="11" width="7.5703125" style="1" customWidth="1"/>
    <col min="12" max="13" width="9.140625" style="1" hidden="1" customWidth="1"/>
    <col min="14" max="16384" width="9.140625" style="1"/>
  </cols>
  <sheetData>
    <row r="2" spans="1:7">
      <c r="A2" s="1303" t="s">
        <v>729</v>
      </c>
      <c r="B2" s="1303"/>
      <c r="C2" s="1303"/>
      <c r="D2" s="1303"/>
      <c r="E2" s="1303"/>
      <c r="F2" s="1303"/>
      <c r="G2" s="1303"/>
    </row>
    <row r="3" spans="1:7" ht="15.75" thickBot="1">
      <c r="A3" s="1204"/>
      <c r="B3" s="1205"/>
      <c r="C3" s="1205"/>
      <c r="D3" s="1205"/>
      <c r="E3" s="1205"/>
      <c r="F3" s="1205"/>
      <c r="G3" s="178" t="s">
        <v>1</v>
      </c>
    </row>
    <row r="4" spans="1:7" ht="66" customHeight="1">
      <c r="A4" s="1362" t="s">
        <v>0</v>
      </c>
      <c r="B4" s="1404" t="s">
        <v>29</v>
      </c>
      <c r="C4" s="1407" t="s">
        <v>456</v>
      </c>
      <c r="D4" s="1408"/>
      <c r="E4" s="1409" t="s">
        <v>672</v>
      </c>
      <c r="F4" s="1409" t="s">
        <v>611</v>
      </c>
      <c r="G4" s="1409" t="s">
        <v>610</v>
      </c>
    </row>
    <row r="5" spans="1:7" ht="29.25" thickBot="1">
      <c r="A5" s="1363"/>
      <c r="B5" s="1405"/>
      <c r="C5" s="884" t="s">
        <v>453</v>
      </c>
      <c r="D5" s="719" t="s">
        <v>457</v>
      </c>
      <c r="E5" s="1410"/>
      <c r="F5" s="1410"/>
      <c r="G5" s="1410"/>
    </row>
    <row r="6" spans="1:7" ht="15" thickBot="1">
      <c r="A6" s="1364"/>
      <c r="B6" s="1406"/>
      <c r="C6" s="1131">
        <v>1</v>
      </c>
      <c r="D6" s="1132">
        <v>2</v>
      </c>
      <c r="E6" s="822">
        <v>3</v>
      </c>
      <c r="F6" s="822">
        <v>4</v>
      </c>
      <c r="G6" s="822">
        <v>5</v>
      </c>
    </row>
    <row r="7" spans="1:7" ht="15" thickBot="1">
      <c r="A7" s="1398" t="s">
        <v>609</v>
      </c>
      <c r="B7" s="1399"/>
      <c r="C7" s="1399"/>
      <c r="D7" s="1399"/>
      <c r="E7" s="1399"/>
      <c r="F7" s="1399"/>
      <c r="G7" s="1400"/>
    </row>
    <row r="8" spans="1:7" ht="15" thickBot="1">
      <c r="A8" s="883" t="s">
        <v>251</v>
      </c>
      <c r="B8" s="882" t="s">
        <v>608</v>
      </c>
      <c r="C8" s="1020">
        <f>C9+C10+C11+C12</f>
        <v>0</v>
      </c>
      <c r="D8" s="1279">
        <f>D9+D10+D11+D12</f>
        <v>0</v>
      </c>
      <c r="E8" s="874">
        <f>E9+E10+E11+E12</f>
        <v>0</v>
      </c>
      <c r="F8" s="874">
        <f>F9+F10+F11+F12</f>
        <v>0</v>
      </c>
      <c r="G8" s="1020">
        <f>G9+G10+G11+G12</f>
        <v>0</v>
      </c>
    </row>
    <row r="9" spans="1:7">
      <c r="A9" s="881" t="s">
        <v>268</v>
      </c>
      <c r="B9" s="880" t="s">
        <v>607</v>
      </c>
      <c r="C9" s="1284"/>
      <c r="D9" s="1280"/>
      <c r="E9" s="607"/>
      <c r="F9" s="607"/>
      <c r="G9" s="611"/>
    </row>
    <row r="10" spans="1:7">
      <c r="A10" s="879" t="s">
        <v>269</v>
      </c>
      <c r="B10" s="868" t="s">
        <v>606</v>
      </c>
      <c r="C10" s="488"/>
      <c r="D10" s="1281"/>
      <c r="E10" s="4"/>
      <c r="F10" s="4"/>
      <c r="G10" s="488"/>
    </row>
    <row r="11" spans="1:7">
      <c r="A11" s="878"/>
      <c r="B11" s="868" t="s">
        <v>193</v>
      </c>
      <c r="C11" s="637"/>
      <c r="D11" s="1282"/>
      <c r="E11" s="319"/>
      <c r="F11" s="319"/>
      <c r="G11" s="637"/>
    </row>
    <row r="12" spans="1:7" ht="15" thickBot="1">
      <c r="A12" s="877"/>
      <c r="B12" s="867" t="s">
        <v>605</v>
      </c>
      <c r="C12" s="637"/>
      <c r="D12" s="1282"/>
      <c r="E12" s="319"/>
      <c r="F12" s="319"/>
      <c r="G12" s="612"/>
    </row>
    <row r="13" spans="1:7" ht="15" thickBot="1">
      <c r="A13" s="876" t="s">
        <v>248</v>
      </c>
      <c r="B13" s="875" t="s">
        <v>577</v>
      </c>
      <c r="C13" s="1020">
        <f>C14+C15+C16+C17</f>
        <v>0</v>
      </c>
      <c r="D13" s="1279">
        <f>D14+D15+D16+D17</f>
        <v>0</v>
      </c>
      <c r="E13" s="874">
        <f>E14+E15+E16+E17</f>
        <v>0</v>
      </c>
      <c r="F13" s="874">
        <f>F14+F15+F16+F17</f>
        <v>0</v>
      </c>
      <c r="G13" s="1020">
        <f>G14+G15+G16+G17</f>
        <v>0</v>
      </c>
    </row>
    <row r="14" spans="1:7">
      <c r="A14" s="873" t="s">
        <v>419</v>
      </c>
      <c r="B14" s="872" t="s">
        <v>607</v>
      </c>
      <c r="C14" s="1284"/>
      <c r="D14" s="1280"/>
      <c r="E14" s="607"/>
      <c r="F14" s="607"/>
      <c r="G14" s="871"/>
    </row>
    <row r="15" spans="1:7">
      <c r="A15" s="818" t="s">
        <v>582</v>
      </c>
      <c r="B15" s="870" t="s">
        <v>606</v>
      </c>
      <c r="C15" s="488"/>
      <c r="D15" s="1281"/>
      <c r="E15" s="4"/>
      <c r="F15" s="4"/>
      <c r="G15" s="869"/>
    </row>
    <row r="16" spans="1:7">
      <c r="A16" s="839"/>
      <c r="B16" s="868" t="s">
        <v>193</v>
      </c>
      <c r="C16" s="637"/>
      <c r="D16" s="1282"/>
      <c r="E16" s="319"/>
      <c r="F16" s="319"/>
      <c r="G16" s="866"/>
    </row>
    <row r="17" spans="1:7" ht="15" thickBot="1">
      <c r="A17" s="839"/>
      <c r="B17" s="867" t="s">
        <v>605</v>
      </c>
      <c r="C17" s="637"/>
      <c r="D17" s="1282"/>
      <c r="E17" s="319"/>
      <c r="F17" s="319"/>
      <c r="G17" s="866"/>
    </row>
    <row r="18" spans="1:7" ht="15" thickBot="1">
      <c r="A18" s="865" t="s">
        <v>249</v>
      </c>
      <c r="B18" s="1001" t="s">
        <v>604</v>
      </c>
      <c r="C18" s="848">
        <f>C8+C13</f>
        <v>0</v>
      </c>
      <c r="D18" s="1283">
        <f>D8+D13</f>
        <v>0</v>
      </c>
      <c r="E18" s="864">
        <f>E8+E13</f>
        <v>0</v>
      </c>
      <c r="F18" s="864">
        <f>F8+F13</f>
        <v>0</v>
      </c>
      <c r="G18" s="848">
        <f>G8+G13</f>
        <v>0</v>
      </c>
    </row>
    <row r="19" spans="1:7" ht="15" thickBot="1">
      <c r="A19" s="1401" t="s">
        <v>759</v>
      </c>
      <c r="B19" s="1402"/>
      <c r="C19" s="1402"/>
      <c r="D19" s="1402"/>
      <c r="E19" s="1402"/>
      <c r="F19" s="1402"/>
      <c r="G19" s="1403"/>
    </row>
    <row r="20" spans="1:7">
      <c r="A20" s="224">
        <v>1</v>
      </c>
      <c r="B20" s="1108" t="s">
        <v>396</v>
      </c>
      <c r="C20" s="169"/>
      <c r="D20" s="1206"/>
      <c r="E20" s="1206"/>
      <c r="F20" s="1206"/>
      <c r="G20" s="169"/>
    </row>
    <row r="21" spans="1:7">
      <c r="A21" s="310">
        <v>2</v>
      </c>
      <c r="B21" s="1109" t="s">
        <v>397</v>
      </c>
      <c r="C21" s="170"/>
      <c r="D21" s="1207"/>
      <c r="E21" s="1207"/>
      <c r="F21" s="1207"/>
      <c r="G21" s="170"/>
    </row>
    <row r="22" spans="1:7">
      <c r="A22" s="310">
        <v>3</v>
      </c>
      <c r="B22" s="1109" t="s">
        <v>687</v>
      </c>
      <c r="C22" s="170"/>
      <c r="D22" s="1207"/>
      <c r="E22" s="1207"/>
      <c r="F22" s="1207"/>
      <c r="G22" s="170"/>
    </row>
    <row r="23" spans="1:7" ht="28.5">
      <c r="A23" s="310">
        <v>4</v>
      </c>
      <c r="B23" s="1109" t="s">
        <v>398</v>
      </c>
      <c r="C23" s="170"/>
      <c r="D23" s="1207"/>
      <c r="E23" s="1207"/>
      <c r="F23" s="1207"/>
      <c r="G23" s="170"/>
    </row>
    <row r="24" spans="1:7" ht="42.75">
      <c r="A24" s="310">
        <v>5</v>
      </c>
      <c r="B24" s="1110" t="s">
        <v>700</v>
      </c>
      <c r="C24" s="170"/>
      <c r="D24" s="1207"/>
      <c r="E24" s="1207"/>
      <c r="F24" s="1207"/>
      <c r="G24" s="170"/>
    </row>
    <row r="25" spans="1:7">
      <c r="A25" s="310">
        <v>6</v>
      </c>
      <c r="B25" s="1111" t="s">
        <v>399</v>
      </c>
      <c r="C25" s="170"/>
      <c r="D25" s="1207"/>
      <c r="E25" s="1207"/>
      <c r="F25" s="1207"/>
      <c r="G25" s="170"/>
    </row>
    <row r="26" spans="1:7">
      <c r="A26" s="310">
        <v>7</v>
      </c>
      <c r="B26" s="1112" t="s">
        <v>701</v>
      </c>
      <c r="C26" s="170"/>
      <c r="D26" s="1207"/>
      <c r="E26" s="1207"/>
      <c r="F26" s="1207"/>
      <c r="G26" s="170"/>
    </row>
    <row r="27" spans="1:7">
      <c r="A27" s="310">
        <v>8</v>
      </c>
      <c r="B27" s="1111" t="s">
        <v>400</v>
      </c>
      <c r="C27" s="170"/>
      <c r="D27" s="1207"/>
      <c r="E27" s="1207"/>
      <c r="F27" s="1207"/>
      <c r="G27" s="170"/>
    </row>
    <row r="28" spans="1:7">
      <c r="A28" s="310">
        <v>9</v>
      </c>
      <c r="B28" s="1109" t="s">
        <v>688</v>
      </c>
      <c r="C28" s="170"/>
      <c r="D28" s="1207"/>
      <c r="E28" s="1207"/>
      <c r="F28" s="1207"/>
      <c r="G28" s="170"/>
    </row>
    <row r="29" spans="1:7" ht="28.5">
      <c r="A29" s="310">
        <v>10</v>
      </c>
      <c r="B29" s="1109" t="s">
        <v>689</v>
      </c>
      <c r="C29" s="170"/>
      <c r="D29" s="1207"/>
      <c r="E29" s="1207"/>
      <c r="F29" s="1207"/>
      <c r="G29" s="170"/>
    </row>
    <row r="30" spans="1:7" ht="42.75">
      <c r="A30" s="310">
        <v>11</v>
      </c>
      <c r="B30" s="1109" t="s">
        <v>690</v>
      </c>
      <c r="C30" s="170"/>
      <c r="D30" s="1207"/>
      <c r="E30" s="1207"/>
      <c r="F30" s="1207"/>
      <c r="G30" s="170"/>
    </row>
    <row r="31" spans="1:7">
      <c r="A31" s="310">
        <v>12</v>
      </c>
      <c r="B31" s="1109" t="s">
        <v>702</v>
      </c>
      <c r="C31" s="170"/>
      <c r="D31" s="1207"/>
      <c r="E31" s="1207"/>
      <c r="F31" s="1207"/>
      <c r="G31" s="170"/>
    </row>
    <row r="32" spans="1:7">
      <c r="A32" s="310">
        <v>13</v>
      </c>
      <c r="B32" s="1109" t="s">
        <v>703</v>
      </c>
      <c r="C32" s="170"/>
      <c r="D32" s="1207"/>
      <c r="E32" s="1207"/>
      <c r="F32" s="1207"/>
      <c r="G32" s="170"/>
    </row>
    <row r="33" spans="1:7">
      <c r="A33" s="310">
        <v>14</v>
      </c>
      <c r="B33" s="1109" t="s">
        <v>603</v>
      </c>
      <c r="C33" s="170"/>
      <c r="D33" s="1207"/>
      <c r="E33" s="1207"/>
      <c r="F33" s="1207"/>
      <c r="G33" s="170"/>
    </row>
    <row r="34" spans="1:7">
      <c r="A34" s="310">
        <v>15</v>
      </c>
      <c r="B34" s="1109" t="s">
        <v>602</v>
      </c>
      <c r="C34" s="170"/>
      <c r="D34" s="1207"/>
      <c r="E34" s="1207"/>
      <c r="F34" s="1207"/>
      <c r="G34" s="170"/>
    </row>
    <row r="35" spans="1:7" ht="28.5">
      <c r="A35" s="310">
        <v>16</v>
      </c>
      <c r="B35" s="1109" t="s">
        <v>601</v>
      </c>
      <c r="C35" s="170"/>
      <c r="D35" s="1207"/>
      <c r="E35" s="1207"/>
      <c r="F35" s="1207"/>
      <c r="G35" s="170"/>
    </row>
    <row r="36" spans="1:7">
      <c r="A36" s="310">
        <v>17</v>
      </c>
      <c r="B36" s="1109" t="s">
        <v>600</v>
      </c>
      <c r="C36" s="170"/>
      <c r="D36" s="1207"/>
      <c r="E36" s="1207"/>
      <c r="F36" s="1207"/>
      <c r="G36" s="170"/>
    </row>
    <row r="37" spans="1:7">
      <c r="A37" s="310">
        <v>18</v>
      </c>
      <c r="B37" s="1109" t="s">
        <v>599</v>
      </c>
      <c r="C37" s="170"/>
      <c r="D37" s="1207"/>
      <c r="E37" s="1207"/>
      <c r="F37" s="1207"/>
      <c r="G37" s="170"/>
    </row>
    <row r="38" spans="1:7">
      <c r="A38" s="310">
        <v>19</v>
      </c>
      <c r="B38" s="1109" t="s">
        <v>704</v>
      </c>
      <c r="C38" s="170"/>
      <c r="D38" s="1207"/>
      <c r="E38" s="1207"/>
      <c r="F38" s="1207"/>
      <c r="G38" s="170"/>
    </row>
    <row r="39" spans="1:7">
      <c r="A39" s="225">
        <v>20</v>
      </c>
      <c r="B39" s="1113" t="s">
        <v>691</v>
      </c>
      <c r="C39" s="1022"/>
      <c r="D39" s="1208"/>
      <c r="E39" s="1208"/>
      <c r="F39" s="1208"/>
      <c r="G39" s="1022"/>
    </row>
    <row r="40" spans="1:7" ht="42.75">
      <c r="A40" s="225">
        <v>21</v>
      </c>
      <c r="B40" s="1113" t="s">
        <v>692</v>
      </c>
      <c r="C40" s="1022"/>
      <c r="D40" s="1208"/>
      <c r="E40" s="1208"/>
      <c r="F40" s="1208"/>
      <c r="G40" s="1022"/>
    </row>
    <row r="41" spans="1:7" ht="15" thickBot="1">
      <c r="A41" s="223">
        <v>22</v>
      </c>
      <c r="B41" s="1113" t="s">
        <v>803</v>
      </c>
      <c r="C41" s="1023"/>
      <c r="D41" s="1208"/>
      <c r="E41" s="1208"/>
      <c r="F41" s="1208"/>
      <c r="G41" s="1022"/>
    </row>
    <row r="42" spans="1:7" ht="15" thickBot="1">
      <c r="A42" s="1114">
        <v>23</v>
      </c>
      <c r="B42" s="1115" t="s">
        <v>460</v>
      </c>
      <c r="C42" s="1209">
        <f>C20+C21+C22+C23+C24+C25+C26+C27+C28+C29+C30+C31+C32+C33+C34+C35+C36+C37+C38+C39+C40+C41</f>
        <v>0</v>
      </c>
      <c r="D42" s="1209">
        <f>D20+D21+D22+D23+D24+D25+D26+D27+D28+D29+D30+D31+D32+D33+D34+D35+D36+D37+D38+D39+D40+D41</f>
        <v>0</v>
      </c>
      <c r="E42" s="1209">
        <f>E20+E21+E22+E23+E24+E25+E26+E27+E28+E29+E30+E31+E32+E33+E34+E35+E36+E37+E38+E39+E40+E41</f>
        <v>0</v>
      </c>
      <c r="F42" s="1209">
        <f t="shared" ref="F42:G42" si="0">F20+F21+F22+F23+F24+F25+F26+F27+F28+F29+F30+F31+F32+F33+F34+F35+F36+F37+F38+F39+F40+F41</f>
        <v>0</v>
      </c>
      <c r="G42" s="1209">
        <f t="shared" si="0"/>
        <v>0</v>
      </c>
    </row>
    <row r="43" spans="1:7">
      <c r="A43" s="862"/>
    </row>
  </sheetData>
  <mergeCells count="9">
    <mergeCell ref="A2:G2"/>
    <mergeCell ref="A7:G7"/>
    <mergeCell ref="A19:G19"/>
    <mergeCell ref="A4:A6"/>
    <mergeCell ref="B4:B6"/>
    <mergeCell ref="C4:D4"/>
    <mergeCell ref="E4:E5"/>
    <mergeCell ref="F4:F5"/>
    <mergeCell ref="G4:G5"/>
  </mergeCells>
  <printOptions horizontalCentered="1"/>
  <pageMargins left="0.7" right="0.7" top="0.75" bottom="0.75" header="0.3" footer="0.3"/>
  <pageSetup paperSize="9" scale="61" orientation="landscape" r:id="rId1"/>
  <headerFooter>
    <oddHeader>&amp;L&amp;"Tahoma,Bold"Банка/Штедилница__________________&amp;R&amp;"Tahoma,Bold"Образец КРЗД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6"/>
  <sheetViews>
    <sheetView zoomScale="110" zoomScaleNormal="110" workbookViewId="0">
      <selection activeCell="A9" sqref="A9"/>
    </sheetView>
  </sheetViews>
  <sheetFormatPr defaultColWidth="9.140625" defaultRowHeight="14.25"/>
  <cols>
    <col min="1" max="1" width="9.7109375" style="1" customWidth="1"/>
    <col min="2" max="2" width="76.7109375" style="1" customWidth="1"/>
    <col min="3" max="3" width="22.5703125" style="1" customWidth="1"/>
    <col min="4" max="4" width="27.140625" style="1" customWidth="1"/>
    <col min="5" max="5" width="3.28515625" style="1" customWidth="1"/>
    <col min="6" max="6" width="54.5703125" style="1" customWidth="1"/>
    <col min="7" max="7" width="25" style="1" customWidth="1"/>
    <col min="8" max="16384" width="9.140625" style="1"/>
  </cols>
  <sheetData>
    <row r="1" spans="1:4">
      <c r="A1" s="1301" t="s">
        <v>730</v>
      </c>
      <c r="B1" s="1301"/>
      <c r="C1" s="1301"/>
      <c r="D1" s="1301"/>
    </row>
    <row r="2" spans="1:4">
      <c r="A2" s="1126"/>
      <c r="B2" s="1126"/>
      <c r="C2" s="1126"/>
      <c r="D2" s="1126"/>
    </row>
    <row r="3" spans="1:4" ht="15" thickBot="1">
      <c r="A3" s="802"/>
      <c r="B3" s="802"/>
      <c r="C3" s="802"/>
      <c r="D3" s="1211" t="s">
        <v>1</v>
      </c>
    </row>
    <row r="4" spans="1:4" ht="43.5" thickBot="1">
      <c r="A4" s="1411" t="s">
        <v>0</v>
      </c>
      <c r="B4" s="1413" t="s">
        <v>29</v>
      </c>
      <c r="C4" s="898" t="s">
        <v>626</v>
      </c>
      <c r="D4" s="898" t="s">
        <v>804</v>
      </c>
    </row>
    <row r="5" spans="1:4" ht="15" thickBot="1">
      <c r="A5" s="1412"/>
      <c r="B5" s="1414"/>
      <c r="C5" s="897">
        <v>1</v>
      </c>
      <c r="D5" s="897">
        <v>2</v>
      </c>
    </row>
    <row r="6" spans="1:4" ht="15" thickBot="1">
      <c r="A6" s="1003" t="s">
        <v>251</v>
      </c>
      <c r="B6" s="896" t="s">
        <v>625</v>
      </c>
      <c r="C6" s="895"/>
      <c r="D6" s="894"/>
    </row>
    <row r="7" spans="1:4" ht="15" thickBot="1">
      <c r="A7" s="1003" t="s">
        <v>248</v>
      </c>
      <c r="B7" s="896" t="s">
        <v>624</v>
      </c>
      <c r="C7" s="895"/>
      <c r="D7" s="894"/>
    </row>
    <row r="8" spans="1:4">
      <c r="A8" s="1004" t="s">
        <v>249</v>
      </c>
      <c r="B8" s="610" t="s">
        <v>623</v>
      </c>
      <c r="C8" s="893">
        <f>C9+C10+C11+C12+C13+C14</f>
        <v>0</v>
      </c>
      <c r="D8" s="892"/>
    </row>
    <row r="9" spans="1:4">
      <c r="A9" s="1005" t="s">
        <v>622</v>
      </c>
      <c r="B9" s="890" t="s">
        <v>760</v>
      </c>
      <c r="C9" s="889"/>
      <c r="D9" s="888"/>
    </row>
    <row r="10" spans="1:4">
      <c r="A10" s="1005" t="s">
        <v>621</v>
      </c>
      <c r="B10" s="890" t="s">
        <v>620</v>
      </c>
      <c r="C10" s="889"/>
      <c r="D10" s="888"/>
    </row>
    <row r="11" spans="1:4">
      <c r="A11" s="1005" t="s">
        <v>619</v>
      </c>
      <c r="B11" s="890" t="s">
        <v>618</v>
      </c>
      <c r="C11" s="889"/>
      <c r="D11" s="889"/>
    </row>
    <row r="12" spans="1:4">
      <c r="A12" s="1005" t="s">
        <v>617</v>
      </c>
      <c r="B12" s="891" t="s">
        <v>616</v>
      </c>
      <c r="C12" s="889"/>
      <c r="D12" s="889"/>
    </row>
    <row r="13" spans="1:4">
      <c r="A13" s="1005" t="s">
        <v>615</v>
      </c>
      <c r="B13" s="890" t="s">
        <v>614</v>
      </c>
      <c r="C13" s="889"/>
      <c r="D13" s="888"/>
    </row>
    <row r="14" spans="1:4">
      <c r="A14" s="1005" t="s">
        <v>613</v>
      </c>
      <c r="B14" s="890" t="s">
        <v>612</v>
      </c>
      <c r="C14" s="889"/>
      <c r="D14" s="888"/>
    </row>
    <row r="15" spans="1:4" ht="15" thickBot="1">
      <c r="A15" s="1006" t="s">
        <v>250</v>
      </c>
      <c r="B15" s="887" t="s">
        <v>673</v>
      </c>
      <c r="C15" s="886">
        <f>C6+C7-C8</f>
        <v>0</v>
      </c>
      <c r="D15" s="885"/>
    </row>
    <row r="16" spans="1:4">
      <c r="A16" s="1" t="s">
        <v>751</v>
      </c>
    </row>
  </sheetData>
  <mergeCells count="3">
    <mergeCell ref="A1:D1"/>
    <mergeCell ref="A4:A5"/>
    <mergeCell ref="B4:B5"/>
  </mergeCells>
  <printOptions horizontalCentered="1"/>
  <pageMargins left="0.7" right="0.7" top="0.75" bottom="0.75" header="0.3" footer="0.3"/>
  <pageSetup paperSize="9" scale="96" orientation="landscape" r:id="rId1"/>
  <headerFooter>
    <oddHeader>&amp;L&amp;"Tahoma,Bold"Банка/Штедилница__________________&amp;R&amp;"Tahoma,Bold"Образец КРНФ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H10"/>
  <sheetViews>
    <sheetView zoomScaleNormal="100" workbookViewId="0">
      <selection activeCell="H18" sqref="H18"/>
    </sheetView>
  </sheetViews>
  <sheetFormatPr defaultRowHeight="15"/>
  <cols>
    <col min="1" max="1" width="8" customWidth="1"/>
    <col min="2" max="2" width="27" customWidth="1"/>
    <col min="3" max="3" width="16.7109375" customWidth="1"/>
    <col min="4" max="4" width="10.7109375" customWidth="1"/>
    <col min="5" max="5" width="21.85546875" customWidth="1"/>
    <col min="6" max="6" width="13.140625" customWidth="1"/>
    <col min="7" max="7" width="13.7109375" customWidth="1"/>
    <col min="8" max="8" width="16.140625" customWidth="1"/>
  </cols>
  <sheetData>
    <row r="2" spans="1:8">
      <c r="A2" s="1303" t="s">
        <v>731</v>
      </c>
      <c r="B2" s="1303"/>
      <c r="C2" s="1303"/>
      <c r="D2" s="1303"/>
      <c r="E2" s="1303"/>
      <c r="F2" s="1303"/>
      <c r="G2" s="1303"/>
      <c r="H2" s="1303"/>
    </row>
    <row r="3" spans="1:8">
      <c r="A3" s="1127"/>
      <c r="B3" s="1127"/>
      <c r="C3" s="1127"/>
      <c r="D3" s="1127"/>
      <c r="E3" s="1127"/>
      <c r="F3" s="1127"/>
      <c r="G3" s="1127"/>
      <c r="H3" s="1127"/>
    </row>
    <row r="4" spans="1:8" ht="15.75" thickBot="1">
      <c r="A4" s="916"/>
      <c r="H4" s="178" t="s">
        <v>1</v>
      </c>
    </row>
    <row r="5" spans="1:8" ht="15.75" thickBot="1">
      <c r="A5" s="1415" t="s">
        <v>0</v>
      </c>
      <c r="B5" s="1418" t="s">
        <v>29</v>
      </c>
      <c r="C5" s="1421" t="s">
        <v>686</v>
      </c>
      <c r="D5" s="1422"/>
      <c r="E5" s="1422"/>
      <c r="F5" s="1422"/>
      <c r="G5" s="1422"/>
      <c r="H5" s="1423"/>
    </row>
    <row r="6" spans="1:8" ht="43.5" thickBot="1">
      <c r="A6" s="1416"/>
      <c r="B6" s="1419"/>
      <c r="C6" s="803" t="s">
        <v>561</v>
      </c>
      <c r="D6" s="804" t="s">
        <v>631</v>
      </c>
      <c r="E6" s="804" t="s">
        <v>630</v>
      </c>
      <c r="F6" s="804" t="s">
        <v>629</v>
      </c>
      <c r="G6" s="804" t="s">
        <v>628</v>
      </c>
      <c r="H6" s="915" t="s">
        <v>460</v>
      </c>
    </row>
    <row r="7" spans="1:8" ht="15.75" thickBot="1">
      <c r="A7" s="1417"/>
      <c r="B7" s="1420"/>
      <c r="C7" s="914">
        <v>1</v>
      </c>
      <c r="D7" s="913">
        <v>2</v>
      </c>
      <c r="E7" s="913">
        <v>3</v>
      </c>
      <c r="F7" s="913">
        <v>4</v>
      </c>
      <c r="G7" s="913">
        <v>5</v>
      </c>
      <c r="H7" s="912" t="s">
        <v>744</v>
      </c>
    </row>
    <row r="8" spans="1:8">
      <c r="A8" s="911">
        <v>1</v>
      </c>
      <c r="B8" s="910" t="s">
        <v>583</v>
      </c>
      <c r="C8" s="909"/>
      <c r="D8" s="908"/>
      <c r="E8" s="908"/>
      <c r="F8" s="908"/>
      <c r="G8" s="908"/>
      <c r="H8" s="907">
        <f>C8+D8+E8+F8+G8</f>
        <v>0</v>
      </c>
    </row>
    <row r="9" spans="1:8" ht="34.5" customHeight="1" thickBot="1">
      <c r="A9" s="906">
        <v>2</v>
      </c>
      <c r="B9" s="905" t="s">
        <v>627</v>
      </c>
      <c r="C9" s="904"/>
      <c r="D9" s="903"/>
      <c r="E9" s="903"/>
      <c r="F9" s="903"/>
      <c r="G9" s="903"/>
      <c r="H9" s="902">
        <f>C9+D9+E9+F9+G9</f>
        <v>0</v>
      </c>
    </row>
    <row r="10" spans="1:8" ht="15.75" thickBot="1">
      <c r="A10" s="425">
        <v>3</v>
      </c>
      <c r="B10" s="1007" t="s">
        <v>460</v>
      </c>
      <c r="C10" s="901">
        <f>C8+C9</f>
        <v>0</v>
      </c>
      <c r="D10" s="900">
        <f t="shared" ref="D10:H10" si="0">D8+D9</f>
        <v>0</v>
      </c>
      <c r="E10" s="900">
        <f t="shared" si="0"/>
        <v>0</v>
      </c>
      <c r="F10" s="900">
        <f t="shared" si="0"/>
        <v>0</v>
      </c>
      <c r="G10" s="900">
        <f t="shared" si="0"/>
        <v>0</v>
      </c>
      <c r="H10" s="899">
        <f t="shared" si="0"/>
        <v>0</v>
      </c>
    </row>
  </sheetData>
  <mergeCells count="4">
    <mergeCell ref="A5:A7"/>
    <mergeCell ref="B5:B7"/>
    <mergeCell ref="C5:H5"/>
    <mergeCell ref="A2:H2"/>
  </mergeCells>
  <printOptions horizontalCentered="1"/>
  <pageMargins left="0.7" right="0.7" top="0.75" bottom="0.75" header="0.3" footer="0.3"/>
  <pageSetup paperSize="9" orientation="landscape" r:id="rId1"/>
  <headerFooter>
    <oddHeader>&amp;L&amp;"Tahoma,Bold"Банка/Штедилница__________________&amp;R&amp;"Tahoma,Bold"Образец КРПР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2"/>
  <sheetViews>
    <sheetView topLeftCell="C1" zoomScaleNormal="100" workbookViewId="0">
      <selection activeCell="I8" sqref="I8"/>
    </sheetView>
  </sheetViews>
  <sheetFormatPr defaultRowHeight="15"/>
  <cols>
    <col min="1" max="1" width="9.140625" customWidth="1"/>
    <col min="2" max="2" width="31.85546875" customWidth="1"/>
    <col min="3" max="8" width="16.140625" customWidth="1"/>
    <col min="9" max="9" width="15.85546875" customWidth="1"/>
    <col min="10" max="10" width="17.5703125" customWidth="1"/>
  </cols>
  <sheetData>
    <row r="1" spans="1:10">
      <c r="A1" s="1303" t="s">
        <v>732</v>
      </c>
      <c r="B1" s="1303"/>
      <c r="C1" s="1303"/>
      <c r="D1" s="1303"/>
      <c r="E1" s="1303"/>
      <c r="F1" s="1303"/>
      <c r="G1" s="1303"/>
      <c r="H1" s="1303"/>
      <c r="I1" s="1303"/>
      <c r="J1" s="1303"/>
    </row>
    <row r="2" spans="1:10" ht="15.75" thickBot="1">
      <c r="A2" s="1"/>
      <c r="B2" s="1"/>
      <c r="C2" s="180"/>
      <c r="D2" s="1426"/>
      <c r="E2" s="1426"/>
      <c r="F2" s="180"/>
      <c r="G2" s="180"/>
      <c r="H2" s="1030"/>
      <c r="I2" s="180"/>
      <c r="J2" s="1212" t="s">
        <v>1</v>
      </c>
    </row>
    <row r="3" spans="1:10" ht="15.75" thickBot="1">
      <c r="A3" s="1362" t="s">
        <v>0</v>
      </c>
      <c r="B3" s="1362" t="s">
        <v>29</v>
      </c>
      <c r="C3" s="1427" t="s">
        <v>642</v>
      </c>
      <c r="D3" s="1428"/>
      <c r="E3" s="1428"/>
      <c r="F3" s="1428"/>
      <c r="G3" s="1428"/>
      <c r="H3" s="1428"/>
      <c r="I3" s="1428"/>
      <c r="J3" s="1429"/>
    </row>
    <row r="4" spans="1:10" ht="41.25" customHeight="1" thickBot="1">
      <c r="A4" s="1363"/>
      <c r="B4" s="1363"/>
      <c r="C4" s="1430" t="s">
        <v>641</v>
      </c>
      <c r="D4" s="1431"/>
      <c r="E4" s="1432" t="s">
        <v>640</v>
      </c>
      <c r="F4" s="1430"/>
      <c r="G4" s="1432" t="s">
        <v>639</v>
      </c>
      <c r="H4" s="1431"/>
      <c r="I4" s="1424" t="s">
        <v>460</v>
      </c>
      <c r="J4" s="1425"/>
    </row>
    <row r="5" spans="1:10" ht="29.25" thickBot="1">
      <c r="A5" s="1363"/>
      <c r="B5" s="1363"/>
      <c r="C5" s="705" t="s">
        <v>638</v>
      </c>
      <c r="D5" s="806" t="s">
        <v>637</v>
      </c>
      <c r="E5" s="703" t="s">
        <v>638</v>
      </c>
      <c r="F5" s="805" t="s">
        <v>637</v>
      </c>
      <c r="G5" s="703" t="s">
        <v>638</v>
      </c>
      <c r="H5" s="942" t="s">
        <v>637</v>
      </c>
      <c r="I5" s="703" t="s">
        <v>638</v>
      </c>
      <c r="J5" s="806" t="s">
        <v>637</v>
      </c>
    </row>
    <row r="6" spans="1:10" ht="15.75" thickBot="1">
      <c r="A6" s="1363"/>
      <c r="B6" s="1363"/>
      <c r="C6" s="941">
        <v>1</v>
      </c>
      <c r="D6" s="939">
        <v>2</v>
      </c>
      <c r="E6" s="938">
        <v>3</v>
      </c>
      <c r="F6" s="940">
        <v>4</v>
      </c>
      <c r="G6" s="938">
        <v>5</v>
      </c>
      <c r="H6" s="939">
        <v>6</v>
      </c>
      <c r="I6" s="938" t="s">
        <v>461</v>
      </c>
      <c r="J6" s="937" t="s">
        <v>462</v>
      </c>
    </row>
    <row r="7" spans="1:10">
      <c r="A7" s="936" t="s">
        <v>251</v>
      </c>
      <c r="B7" s="935" t="s">
        <v>636</v>
      </c>
      <c r="C7" s="934"/>
      <c r="D7" s="933"/>
      <c r="E7" s="932"/>
      <c r="F7" s="933"/>
      <c r="G7" s="932"/>
      <c r="H7" s="932"/>
      <c r="I7" s="931">
        <f>C7+E7+G7</f>
        <v>0</v>
      </c>
      <c r="J7" s="930">
        <f>D7+F7+H7</f>
        <v>0</v>
      </c>
    </row>
    <row r="8" spans="1:10">
      <c r="A8" s="927" t="s">
        <v>248</v>
      </c>
      <c r="B8" s="929" t="s">
        <v>635</v>
      </c>
      <c r="C8" s="925"/>
      <c r="D8" s="519"/>
      <c r="E8" s="863"/>
      <c r="F8" s="519"/>
      <c r="G8" s="863"/>
      <c r="H8" s="863"/>
      <c r="I8" s="924">
        <f t="shared" ref="I8:I11" si="0">C8+E8+G8</f>
        <v>0</v>
      </c>
      <c r="J8" s="923">
        <f t="shared" ref="J8:J11" si="1">D8+F8+H8</f>
        <v>0</v>
      </c>
    </row>
    <row r="9" spans="1:10">
      <c r="A9" s="927" t="s">
        <v>249</v>
      </c>
      <c r="B9" s="928" t="s">
        <v>634</v>
      </c>
      <c r="C9" s="925"/>
      <c r="D9" s="519"/>
      <c r="E9" s="863"/>
      <c r="F9" s="519"/>
      <c r="G9" s="863"/>
      <c r="H9" s="863"/>
      <c r="I9" s="924">
        <f t="shared" si="0"/>
        <v>0</v>
      </c>
      <c r="J9" s="923">
        <f t="shared" si="1"/>
        <v>0</v>
      </c>
    </row>
    <row r="10" spans="1:10">
      <c r="A10" s="927" t="s">
        <v>250</v>
      </c>
      <c r="B10" s="926" t="s">
        <v>633</v>
      </c>
      <c r="C10" s="925"/>
      <c r="D10" s="519"/>
      <c r="E10" s="863"/>
      <c r="F10" s="519"/>
      <c r="G10" s="863"/>
      <c r="H10" s="863"/>
      <c r="I10" s="924">
        <f t="shared" si="0"/>
        <v>0</v>
      </c>
      <c r="J10" s="923">
        <f t="shared" si="1"/>
        <v>0</v>
      </c>
    </row>
    <row r="11" spans="1:10" ht="15.75" thickBot="1">
      <c r="A11" s="922" t="s">
        <v>255</v>
      </c>
      <c r="B11" s="921" t="s">
        <v>632</v>
      </c>
      <c r="C11" s="1066"/>
      <c r="D11" s="1067"/>
      <c r="E11" s="1068"/>
      <c r="F11" s="1067"/>
      <c r="G11" s="1068"/>
      <c r="H11" s="1068"/>
      <c r="I11" s="920">
        <f t="shared" si="0"/>
        <v>0</v>
      </c>
      <c r="J11" s="919">
        <f t="shared" si="1"/>
        <v>0</v>
      </c>
    </row>
    <row r="12" spans="1:10" ht="15.75" thickBot="1">
      <c r="A12" s="918" t="s">
        <v>256</v>
      </c>
      <c r="B12" s="1000" t="s">
        <v>460</v>
      </c>
      <c r="C12" s="1069">
        <f t="shared" ref="C12:J12" si="2">C7+C8+C9+C10+C11</f>
        <v>0</v>
      </c>
      <c r="D12" s="1069">
        <f t="shared" si="2"/>
        <v>0</v>
      </c>
      <c r="E12" s="1069">
        <f t="shared" si="2"/>
        <v>0</v>
      </c>
      <c r="F12" s="1069">
        <f t="shared" si="2"/>
        <v>0</v>
      </c>
      <c r="G12" s="1069">
        <f t="shared" si="2"/>
        <v>0</v>
      </c>
      <c r="H12" s="1069">
        <f t="shared" si="2"/>
        <v>0</v>
      </c>
      <c r="I12" s="917">
        <f t="shared" si="2"/>
        <v>0</v>
      </c>
      <c r="J12" s="1070">
        <f t="shared" si="2"/>
        <v>0</v>
      </c>
    </row>
  </sheetData>
  <mergeCells count="9">
    <mergeCell ref="A1:J1"/>
    <mergeCell ref="I4:J4"/>
    <mergeCell ref="D2:E2"/>
    <mergeCell ref="A3:A6"/>
    <mergeCell ref="B3:B6"/>
    <mergeCell ref="C3:J3"/>
    <mergeCell ref="C4:D4"/>
    <mergeCell ref="E4:F4"/>
    <mergeCell ref="G4:H4"/>
  </mergeCells>
  <printOptions horizontalCentered="1"/>
  <pageMargins left="0.25" right="0.2" top="0.75" bottom="0.75" header="0.3" footer="0.3"/>
  <pageSetup paperSize="9" scale="83" orientation="landscape" r:id="rId1"/>
  <headerFooter>
    <oddHeader>&amp;L&amp;"Tahoma,Bold"Банка/Штедилница__________________&amp;R&amp;"Tahoma,Bold"Образец КРПС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M31"/>
  <sheetViews>
    <sheetView topLeftCell="A10" zoomScaleNormal="100" workbookViewId="0">
      <selection activeCell="C22" sqref="C22:H22"/>
    </sheetView>
  </sheetViews>
  <sheetFormatPr defaultColWidth="9.140625" defaultRowHeight="14.25"/>
  <cols>
    <col min="1" max="1" width="13.42578125" style="1" customWidth="1"/>
    <col min="2" max="2" width="45.85546875" style="1" customWidth="1"/>
    <col min="3" max="3" width="8.140625" style="1" customWidth="1"/>
    <col min="4" max="4" width="8.42578125" style="1" customWidth="1"/>
    <col min="5" max="5" width="7.85546875" style="1" customWidth="1"/>
    <col min="6" max="6" width="6.85546875" style="1" customWidth="1"/>
    <col min="7" max="8" width="6.5703125" style="1" bestFit="1" customWidth="1"/>
    <col min="9" max="9" width="6.7109375" style="1" bestFit="1" customWidth="1"/>
    <col min="10" max="12" width="8" style="1" bestFit="1" customWidth="1"/>
    <col min="13" max="13" width="11.140625" style="1" customWidth="1"/>
    <col min="14" max="16384" width="9.140625" style="1"/>
  </cols>
  <sheetData>
    <row r="2" spans="1:13">
      <c r="A2" s="1433" t="s">
        <v>805</v>
      </c>
      <c r="B2" s="1433"/>
      <c r="C2" s="1433"/>
      <c r="D2" s="1433"/>
      <c r="E2" s="1433"/>
      <c r="F2" s="1433"/>
      <c r="G2" s="1433"/>
      <c r="H2" s="1433"/>
      <c r="I2" s="1433"/>
      <c r="J2" s="1433"/>
      <c r="K2" s="1433"/>
      <c r="L2" s="1433"/>
      <c r="M2" s="1433"/>
    </row>
    <row r="3" spans="1:13">
      <c r="A3" s="944"/>
      <c r="B3" s="944"/>
      <c r="C3" s="944"/>
      <c r="D3" s="944"/>
      <c r="E3" s="944"/>
      <c r="F3" s="944"/>
      <c r="G3" s="944"/>
      <c r="H3" s="944"/>
      <c r="I3" s="944"/>
      <c r="J3" s="944"/>
      <c r="K3" s="944"/>
      <c r="L3" s="944"/>
    </row>
    <row r="4" spans="1:13" ht="15" thickBot="1">
      <c r="A4" s="943" t="s">
        <v>761</v>
      </c>
      <c r="B4" s="944"/>
      <c r="C4" s="944"/>
      <c r="D4" s="944"/>
      <c r="E4" s="944"/>
      <c r="F4" s="944"/>
      <c r="G4" s="944"/>
      <c r="H4" s="944"/>
      <c r="I4" s="944"/>
      <c r="J4" s="944"/>
      <c r="K4" s="944"/>
      <c r="L4" s="1" t="s">
        <v>1</v>
      </c>
    </row>
    <row r="5" spans="1:13" ht="15" customHeight="1" thickBot="1">
      <c r="A5" s="1362" t="s">
        <v>0</v>
      </c>
      <c r="B5" s="1437" t="s">
        <v>643</v>
      </c>
      <c r="C5" s="1440" t="s">
        <v>644</v>
      </c>
      <c r="D5" s="1440"/>
      <c r="E5" s="1440"/>
      <c r="F5" s="1440"/>
      <c r="G5" s="1440"/>
      <c r="H5" s="1440"/>
      <c r="I5" s="1440"/>
      <c r="J5" s="1440"/>
      <c r="K5" s="1440"/>
      <c r="L5" s="1440"/>
      <c r="M5" s="1434" t="s">
        <v>460</v>
      </c>
    </row>
    <row r="6" spans="1:13" ht="15" thickBot="1">
      <c r="A6" s="1363"/>
      <c r="B6" s="1438"/>
      <c r="C6" s="945">
        <v>0</v>
      </c>
      <c r="D6" s="946">
        <v>0.1</v>
      </c>
      <c r="E6" s="946">
        <v>0.2</v>
      </c>
      <c r="F6" s="946">
        <v>0.35</v>
      </c>
      <c r="G6" s="946">
        <v>0.5</v>
      </c>
      <c r="H6" s="946">
        <v>0.7</v>
      </c>
      <c r="I6" s="946">
        <v>0.75</v>
      </c>
      <c r="J6" s="947">
        <v>1</v>
      </c>
      <c r="K6" s="947">
        <v>1.5</v>
      </c>
      <c r="L6" s="1121">
        <v>2.5</v>
      </c>
      <c r="M6" s="1435"/>
    </row>
    <row r="7" spans="1:13" ht="15" thickBot="1">
      <c r="A7" s="1364"/>
      <c r="B7" s="1439"/>
      <c r="C7" s="948">
        <v>1</v>
      </c>
      <c r="D7" s="948">
        <v>2</v>
      </c>
      <c r="E7" s="948">
        <v>3</v>
      </c>
      <c r="F7" s="948">
        <v>4</v>
      </c>
      <c r="G7" s="948">
        <v>5</v>
      </c>
      <c r="H7" s="948">
        <v>6</v>
      </c>
      <c r="I7" s="948">
        <v>7</v>
      </c>
      <c r="J7" s="948">
        <v>8</v>
      </c>
      <c r="K7" s="948">
        <v>9</v>
      </c>
      <c r="L7" s="1122">
        <v>10</v>
      </c>
      <c r="M7" s="1124">
        <v>11</v>
      </c>
    </row>
    <row r="8" spans="1:13" ht="28.5">
      <c r="A8" s="375">
        <v>1</v>
      </c>
      <c r="B8" s="949" t="s">
        <v>762</v>
      </c>
      <c r="C8" s="950"/>
      <c r="D8" s="951"/>
      <c r="E8" s="951"/>
      <c r="F8" s="951"/>
      <c r="G8" s="951"/>
      <c r="H8" s="951"/>
      <c r="I8" s="951"/>
      <c r="J8" s="951"/>
      <c r="K8" s="951"/>
      <c r="L8" s="952"/>
      <c r="M8" s="953">
        <f>C8+D8+E8+F8+G8+H8+I8+J8+K8+L8</f>
        <v>0</v>
      </c>
    </row>
    <row r="9" spans="1:13" ht="28.5">
      <c r="A9" s="376">
        <v>2</v>
      </c>
      <c r="B9" s="954" t="s">
        <v>645</v>
      </c>
      <c r="C9" s="955"/>
      <c r="D9" s="956"/>
      <c r="E9" s="956"/>
      <c r="F9" s="956"/>
      <c r="G9" s="956"/>
      <c r="H9" s="956"/>
      <c r="I9" s="956"/>
      <c r="J9" s="956"/>
      <c r="K9" s="956"/>
      <c r="L9" s="957"/>
      <c r="M9" s="958">
        <f t="shared" ref="M9:M18" si="0">C9+D9+E9+F9+G9+H9+I9+J9+K9+L9</f>
        <v>0</v>
      </c>
    </row>
    <row r="10" spans="1:13">
      <c r="A10" s="376">
        <v>3</v>
      </c>
      <c r="B10" s="954" t="s">
        <v>806</v>
      </c>
      <c r="C10" s="955"/>
      <c r="D10" s="956"/>
      <c r="E10" s="956"/>
      <c r="F10" s="956"/>
      <c r="G10" s="956"/>
      <c r="H10" s="956"/>
      <c r="I10" s="956"/>
      <c r="J10" s="956"/>
      <c r="K10" s="956"/>
      <c r="L10" s="957"/>
      <c r="M10" s="958">
        <f t="shared" si="0"/>
        <v>0</v>
      </c>
    </row>
    <row r="11" spans="1:13" ht="28.5">
      <c r="A11" s="376">
        <v>4</v>
      </c>
      <c r="B11" s="954" t="s">
        <v>763</v>
      </c>
      <c r="C11" s="955"/>
      <c r="D11" s="956"/>
      <c r="E11" s="956"/>
      <c r="F11" s="956"/>
      <c r="G11" s="956"/>
      <c r="H11" s="956"/>
      <c r="I11" s="956"/>
      <c r="J11" s="956"/>
      <c r="K11" s="956"/>
      <c r="L11" s="957"/>
      <c r="M11" s="958">
        <f t="shared" si="0"/>
        <v>0</v>
      </c>
    </row>
    <row r="12" spans="1:13">
      <c r="A12" s="376">
        <v>5</v>
      </c>
      <c r="B12" s="954" t="s">
        <v>764</v>
      </c>
      <c r="C12" s="955"/>
      <c r="D12" s="956"/>
      <c r="E12" s="956"/>
      <c r="F12" s="956"/>
      <c r="G12" s="956"/>
      <c r="H12" s="956"/>
      <c r="I12" s="956"/>
      <c r="J12" s="956"/>
      <c r="K12" s="956"/>
      <c r="L12" s="957"/>
      <c r="M12" s="958">
        <f t="shared" si="0"/>
        <v>0</v>
      </c>
    </row>
    <row r="13" spans="1:13">
      <c r="A13" s="376">
        <v>6</v>
      </c>
      <c r="B13" s="954" t="s">
        <v>216</v>
      </c>
      <c r="C13" s="955"/>
      <c r="D13" s="956"/>
      <c r="E13" s="956"/>
      <c r="F13" s="956"/>
      <c r="G13" s="956"/>
      <c r="H13" s="956"/>
      <c r="I13" s="956"/>
      <c r="J13" s="956"/>
      <c r="K13" s="956"/>
      <c r="L13" s="957"/>
      <c r="M13" s="958">
        <f t="shared" si="0"/>
        <v>0</v>
      </c>
    </row>
    <row r="14" spans="1:13">
      <c r="A14" s="376">
        <v>7</v>
      </c>
      <c r="B14" s="954" t="s">
        <v>218</v>
      </c>
      <c r="C14" s="955"/>
      <c r="D14" s="956"/>
      <c r="E14" s="956"/>
      <c r="F14" s="956"/>
      <c r="G14" s="956"/>
      <c r="H14" s="956"/>
      <c r="I14" s="956"/>
      <c r="J14" s="956"/>
      <c r="K14" s="956"/>
      <c r="L14" s="957"/>
      <c r="M14" s="958">
        <f t="shared" si="0"/>
        <v>0</v>
      </c>
    </row>
    <row r="15" spans="1:13">
      <c r="A15" s="376">
        <v>8</v>
      </c>
      <c r="B15" s="954" t="s">
        <v>220</v>
      </c>
      <c r="C15" s="955"/>
      <c r="D15" s="956"/>
      <c r="E15" s="956"/>
      <c r="F15" s="956"/>
      <c r="G15" s="956"/>
      <c r="H15" s="956"/>
      <c r="I15" s="956"/>
      <c r="J15" s="956"/>
      <c r="K15" s="956"/>
      <c r="L15" s="957"/>
      <c r="M15" s="958">
        <f t="shared" si="0"/>
        <v>0</v>
      </c>
    </row>
    <row r="16" spans="1:13">
      <c r="A16" s="376">
        <v>9</v>
      </c>
      <c r="B16" s="954" t="s">
        <v>646</v>
      </c>
      <c r="C16" s="955"/>
      <c r="D16" s="956"/>
      <c r="E16" s="956"/>
      <c r="F16" s="956"/>
      <c r="G16" s="956"/>
      <c r="H16" s="956"/>
      <c r="I16" s="956"/>
      <c r="J16" s="956"/>
      <c r="K16" s="956"/>
      <c r="L16" s="957"/>
      <c r="M16" s="958">
        <f t="shared" si="0"/>
        <v>0</v>
      </c>
    </row>
    <row r="17" spans="1:13">
      <c r="A17" s="376">
        <v>10</v>
      </c>
      <c r="B17" s="954" t="s">
        <v>224</v>
      </c>
      <c r="C17" s="955"/>
      <c r="D17" s="956"/>
      <c r="E17" s="956"/>
      <c r="F17" s="956"/>
      <c r="G17" s="956"/>
      <c r="H17" s="956"/>
      <c r="I17" s="956"/>
      <c r="J17" s="956"/>
      <c r="K17" s="956"/>
      <c r="L17" s="957"/>
      <c r="M17" s="958">
        <f t="shared" si="0"/>
        <v>0</v>
      </c>
    </row>
    <row r="18" spans="1:13" ht="15" thickBot="1">
      <c r="A18" s="959">
        <v>11</v>
      </c>
      <c r="B18" s="960" t="s">
        <v>226</v>
      </c>
      <c r="C18" s="961"/>
      <c r="D18" s="962"/>
      <c r="E18" s="962"/>
      <c r="F18" s="962"/>
      <c r="G18" s="962"/>
      <c r="H18" s="962"/>
      <c r="I18" s="962"/>
      <c r="J18" s="962"/>
      <c r="K18" s="962"/>
      <c r="L18" s="963"/>
      <c r="M18" s="964">
        <f t="shared" si="0"/>
        <v>0</v>
      </c>
    </row>
    <row r="19" spans="1:13" ht="15" thickBot="1">
      <c r="A19" s="965">
        <v>12</v>
      </c>
      <c r="B19" s="1008" t="s">
        <v>460</v>
      </c>
      <c r="C19" s="966">
        <f>C8+C9+C10+C11+C12+C13+C14+C15+C16+C17+C18</f>
        <v>0</v>
      </c>
      <c r="D19" s="966">
        <f t="shared" ref="D19:M19" si="1">D8+D9+D10+D11+D12+D13+D14+D15+D16+D17+D18</f>
        <v>0</v>
      </c>
      <c r="E19" s="966">
        <f t="shared" si="1"/>
        <v>0</v>
      </c>
      <c r="F19" s="966">
        <f t="shared" si="1"/>
        <v>0</v>
      </c>
      <c r="G19" s="966">
        <f t="shared" si="1"/>
        <v>0</v>
      </c>
      <c r="H19" s="966">
        <f t="shared" si="1"/>
        <v>0</v>
      </c>
      <c r="I19" s="966">
        <f t="shared" si="1"/>
        <v>0</v>
      </c>
      <c r="J19" s="966">
        <f t="shared" si="1"/>
        <v>0</v>
      </c>
      <c r="K19" s="966">
        <f t="shared" si="1"/>
        <v>0</v>
      </c>
      <c r="L19" s="1123">
        <f t="shared" si="1"/>
        <v>0</v>
      </c>
      <c r="M19" s="1125">
        <f t="shared" si="1"/>
        <v>0</v>
      </c>
    </row>
    <row r="21" spans="1:13" ht="15" thickBot="1">
      <c r="A21" s="177" t="s">
        <v>538</v>
      </c>
    </row>
    <row r="22" spans="1:13" ht="15.75" thickBot="1">
      <c r="A22" s="1362" t="s">
        <v>0</v>
      </c>
      <c r="B22" s="1415" t="s">
        <v>647</v>
      </c>
      <c r="C22" s="1447" t="s">
        <v>807</v>
      </c>
      <c r="D22" s="1448"/>
      <c r="E22" s="1449"/>
      <c r="F22" s="1449"/>
      <c r="G22" s="1449"/>
      <c r="H22" s="1450"/>
    </row>
    <row r="23" spans="1:13" ht="63" customHeight="1" thickBot="1">
      <c r="A23" s="1363"/>
      <c r="B23" s="1416"/>
      <c r="C23" s="1430" t="s">
        <v>648</v>
      </c>
      <c r="D23" s="1444"/>
      <c r="E23" s="1427" t="s">
        <v>29</v>
      </c>
      <c r="F23" s="1451"/>
      <c r="G23" s="1451"/>
      <c r="H23" s="1452"/>
      <c r="I23" s="1441"/>
      <c r="J23" s="1441"/>
      <c r="K23" s="1441"/>
      <c r="L23" s="628"/>
    </row>
    <row r="24" spans="1:13" ht="15.75" thickBot="1">
      <c r="A24" s="1364"/>
      <c r="B24" s="1417"/>
      <c r="C24" s="1442">
        <v>1</v>
      </c>
      <c r="D24" s="1443"/>
      <c r="E24" s="1404">
        <v>2</v>
      </c>
      <c r="F24" s="1453"/>
      <c r="G24" s="1453"/>
      <c r="H24" s="1454"/>
      <c r="I24" s="1436"/>
      <c r="J24" s="1436"/>
      <c r="K24" s="1436"/>
      <c r="L24" s="628"/>
    </row>
    <row r="25" spans="1:13" ht="15">
      <c r="A25" s="1021">
        <v>1</v>
      </c>
      <c r="B25" s="1026">
        <v>1</v>
      </c>
      <c r="C25" s="1464"/>
      <c r="D25" s="1465"/>
      <c r="E25" s="1455"/>
      <c r="F25" s="1456"/>
      <c r="G25" s="1456"/>
      <c r="H25" s="1457"/>
      <c r="I25" s="1436"/>
      <c r="J25" s="1436"/>
      <c r="K25" s="1436"/>
      <c r="L25" s="628"/>
    </row>
    <row r="26" spans="1:13" ht="15">
      <c r="A26" s="170">
        <v>2</v>
      </c>
      <c r="B26" s="492">
        <v>2</v>
      </c>
      <c r="C26" s="1466"/>
      <c r="D26" s="1467"/>
      <c r="E26" s="1458"/>
      <c r="F26" s="1459"/>
      <c r="G26" s="1459"/>
      <c r="H26" s="1460"/>
      <c r="I26" s="1436"/>
      <c r="J26" s="1436"/>
      <c r="K26" s="1436"/>
      <c r="L26" s="628"/>
    </row>
    <row r="27" spans="1:13" ht="15">
      <c r="A27" s="170">
        <v>3</v>
      </c>
      <c r="B27" s="492">
        <v>3</v>
      </c>
      <c r="C27" s="1466"/>
      <c r="D27" s="1467"/>
      <c r="E27" s="1458"/>
      <c r="F27" s="1459"/>
      <c r="G27" s="1459"/>
      <c r="H27" s="1460"/>
      <c r="I27" s="1436"/>
      <c r="J27" s="1436"/>
      <c r="K27" s="1436"/>
      <c r="L27" s="628"/>
    </row>
    <row r="28" spans="1:13" ht="15">
      <c r="A28" s="170">
        <v>4</v>
      </c>
      <c r="B28" s="492">
        <v>4</v>
      </c>
      <c r="C28" s="1466"/>
      <c r="D28" s="1467"/>
      <c r="E28" s="1458"/>
      <c r="F28" s="1459"/>
      <c r="G28" s="1459"/>
      <c r="H28" s="1460"/>
      <c r="I28" s="1436"/>
      <c r="J28" s="1436"/>
      <c r="K28" s="1436"/>
      <c r="L28" s="628"/>
    </row>
    <row r="29" spans="1:13" ht="15">
      <c r="A29" s="1022">
        <v>5</v>
      </c>
      <c r="B29" s="1024">
        <v>5</v>
      </c>
      <c r="C29" s="1466"/>
      <c r="D29" s="1467"/>
      <c r="E29" s="1458"/>
      <c r="F29" s="1459"/>
      <c r="G29" s="1459"/>
      <c r="H29" s="1460"/>
      <c r="I29" s="1436"/>
      <c r="J29" s="1436"/>
      <c r="K29" s="1436"/>
      <c r="L29" s="628"/>
    </row>
    <row r="30" spans="1:13" ht="15.75" thickBot="1">
      <c r="A30" s="1023">
        <v>6</v>
      </c>
      <c r="B30" s="1025">
        <v>6</v>
      </c>
      <c r="C30" s="1445"/>
      <c r="D30" s="1446"/>
      <c r="E30" s="1461"/>
      <c r="F30" s="1462"/>
      <c r="G30" s="1462"/>
      <c r="H30" s="1463"/>
      <c r="I30" s="1436"/>
      <c r="J30" s="1436"/>
      <c r="K30" s="1436"/>
      <c r="L30" s="628"/>
    </row>
    <row r="31" spans="1:13">
      <c r="H31" s="628"/>
      <c r="I31" s="628"/>
      <c r="J31" s="628"/>
      <c r="K31" s="628"/>
      <c r="L31" s="628"/>
    </row>
  </sheetData>
  <mergeCells count="32">
    <mergeCell ref="C30:D30"/>
    <mergeCell ref="C22:H22"/>
    <mergeCell ref="E23:H23"/>
    <mergeCell ref="E24:H24"/>
    <mergeCell ref="E25:H25"/>
    <mergeCell ref="E26:H26"/>
    <mergeCell ref="E27:H27"/>
    <mergeCell ref="E28:H28"/>
    <mergeCell ref="E29:H29"/>
    <mergeCell ref="E30:H30"/>
    <mergeCell ref="C25:D25"/>
    <mergeCell ref="C26:D26"/>
    <mergeCell ref="C27:D27"/>
    <mergeCell ref="C28:D28"/>
    <mergeCell ref="C29:D29"/>
    <mergeCell ref="I26:K26"/>
    <mergeCell ref="I27:K27"/>
    <mergeCell ref="I28:K28"/>
    <mergeCell ref="I29:K29"/>
    <mergeCell ref="I30:K30"/>
    <mergeCell ref="A2:M2"/>
    <mergeCell ref="M5:M6"/>
    <mergeCell ref="I25:K25"/>
    <mergeCell ref="A5:A7"/>
    <mergeCell ref="B5:B7"/>
    <mergeCell ref="C5:L5"/>
    <mergeCell ref="A22:A24"/>
    <mergeCell ref="B22:B24"/>
    <mergeCell ref="I23:K23"/>
    <mergeCell ref="I24:K24"/>
    <mergeCell ref="C24:D24"/>
    <mergeCell ref="C23:D23"/>
  </mergeCells>
  <printOptions horizontalCentered="1"/>
  <pageMargins left="0.25" right="0.25" top="0.75" bottom="0.75" header="0.3" footer="0.3"/>
  <pageSetup paperSize="9" scale="94" orientation="landscape" r:id="rId1"/>
  <headerFooter>
    <oddHeader>&amp;L&amp;"Tahoma,Bold"Банка/Штедилница__________________&amp;R&amp;"Tahoma,Bold"Образец КРСППР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0"/>
  <sheetViews>
    <sheetView zoomScaleNormal="100" workbookViewId="0">
      <selection activeCell="B10" sqref="B10"/>
    </sheetView>
  </sheetViews>
  <sheetFormatPr defaultRowHeight="15"/>
  <cols>
    <col min="1" max="1" width="8.140625" customWidth="1"/>
    <col min="2" max="2" width="44" customWidth="1"/>
    <col min="3" max="3" width="82.7109375" customWidth="1"/>
  </cols>
  <sheetData>
    <row r="1" spans="1:3">
      <c r="A1" s="1468" t="s">
        <v>733</v>
      </c>
      <c r="B1" s="1468"/>
      <c r="C1" s="1468"/>
    </row>
    <row r="2" spans="1:3">
      <c r="A2" s="1468"/>
      <c r="B2" s="1468"/>
      <c r="C2" s="1468"/>
    </row>
    <row r="3" spans="1:3" ht="15.75" thickBot="1">
      <c r="A3" s="1"/>
      <c r="B3" s="1"/>
      <c r="C3" s="1"/>
    </row>
    <row r="4" spans="1:3" ht="29.25" thickBot="1">
      <c r="A4" s="856" t="s">
        <v>0</v>
      </c>
      <c r="B4" s="856" t="s">
        <v>649</v>
      </c>
      <c r="C4" s="856" t="s">
        <v>29</v>
      </c>
    </row>
    <row r="5" spans="1:3" ht="15.75" thickBot="1">
      <c r="A5" s="967">
        <v>1</v>
      </c>
      <c r="B5" s="967">
        <v>2</v>
      </c>
      <c r="C5" s="967">
        <v>3</v>
      </c>
    </row>
    <row r="6" spans="1:3">
      <c r="A6" s="183">
        <v>1</v>
      </c>
      <c r="B6" s="968" t="s">
        <v>650</v>
      </c>
      <c r="C6" s="389"/>
    </row>
    <row r="7" spans="1:3">
      <c r="A7" s="183">
        <v>2</v>
      </c>
      <c r="B7" s="387" t="s">
        <v>651</v>
      </c>
      <c r="C7" s="389"/>
    </row>
    <row r="8" spans="1:3">
      <c r="A8" s="183">
        <v>3</v>
      </c>
      <c r="B8" s="387" t="s">
        <v>652</v>
      </c>
      <c r="C8" s="389"/>
    </row>
    <row r="9" spans="1:3">
      <c r="A9" s="183">
        <v>4</v>
      </c>
      <c r="B9" s="387" t="s">
        <v>653</v>
      </c>
      <c r="C9" s="389"/>
    </row>
    <row r="10" spans="1:3" ht="30" thickBot="1">
      <c r="A10" s="262">
        <v>5</v>
      </c>
      <c r="B10" s="1265" t="s">
        <v>808</v>
      </c>
      <c r="C10" s="390"/>
    </row>
  </sheetData>
  <mergeCells count="1">
    <mergeCell ref="A1:C2"/>
  </mergeCells>
  <printOptions horizontalCentered="1"/>
  <pageMargins left="0.7" right="0.7" top="0.75" bottom="0.75" header="0.3" footer="0.3"/>
  <pageSetup paperSize="9" scale="97" orientation="landscape" r:id="rId1"/>
  <headerFooter>
    <oddHeader>&amp;L&amp;"Tahoma,Bold"Банка/Штедилница__________________&amp;R&amp;"Tahoma,Bold"Образец КРИКЗ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0"/>
  <sheetViews>
    <sheetView zoomScaleNormal="100" workbookViewId="0">
      <selection activeCell="C21" sqref="C21"/>
    </sheetView>
  </sheetViews>
  <sheetFormatPr defaultColWidth="9.140625" defaultRowHeight="14.25"/>
  <cols>
    <col min="1" max="1" width="8.5703125" style="1" customWidth="1"/>
    <col min="2" max="2" width="56.140625" style="1" customWidth="1"/>
    <col min="3" max="3" width="30.28515625" style="1" customWidth="1"/>
    <col min="4" max="4" width="31" style="1" customWidth="1"/>
    <col min="5" max="5" width="28.5703125" style="1" customWidth="1"/>
    <col min="6" max="6" width="29" style="1" customWidth="1"/>
    <col min="7" max="7" width="22.140625" style="1" customWidth="1"/>
    <col min="8" max="8" width="24.85546875" style="1" customWidth="1"/>
    <col min="9" max="16384" width="9.140625" style="1"/>
  </cols>
  <sheetData>
    <row r="1" spans="1:8">
      <c r="A1" s="1433" t="s">
        <v>809</v>
      </c>
      <c r="B1" s="1433"/>
      <c r="C1" s="1433"/>
      <c r="D1" s="1433"/>
      <c r="E1" s="1433"/>
      <c r="F1" s="1433"/>
      <c r="G1" s="944"/>
      <c r="H1" s="944"/>
    </row>
    <row r="2" spans="1:8">
      <c r="A2" s="943"/>
      <c r="C2" s="944"/>
      <c r="D2" s="969"/>
      <c r="E2" s="944"/>
      <c r="F2" s="944"/>
      <c r="G2" s="944"/>
      <c r="H2" s="944"/>
    </row>
    <row r="3" spans="1:8" ht="15" thickBot="1">
      <c r="A3" s="944"/>
      <c r="B3" s="944"/>
      <c r="C3" s="944"/>
      <c r="D3" s="944"/>
      <c r="E3" s="628"/>
      <c r="F3" s="970" t="s">
        <v>1</v>
      </c>
    </row>
    <row r="4" spans="1:8">
      <c r="A4" s="1362" t="s">
        <v>0</v>
      </c>
      <c r="B4" s="1469" t="s">
        <v>29</v>
      </c>
      <c r="C4" s="1472" t="s">
        <v>654</v>
      </c>
      <c r="D4" s="1474" t="s">
        <v>655</v>
      </c>
      <c r="E4" s="1475"/>
      <c r="F4" s="1476"/>
    </row>
    <row r="5" spans="1:8" ht="43.5" thickBot="1">
      <c r="A5" s="1363"/>
      <c r="B5" s="1470"/>
      <c r="C5" s="1473"/>
      <c r="D5" s="971" t="s">
        <v>656</v>
      </c>
      <c r="E5" s="972" t="s">
        <v>657</v>
      </c>
      <c r="F5" s="973" t="s">
        <v>460</v>
      </c>
    </row>
    <row r="6" spans="1:8" ht="15" thickBot="1">
      <c r="A6" s="1364"/>
      <c r="B6" s="1471"/>
      <c r="C6" s="974">
        <v>1</v>
      </c>
      <c r="D6" s="975">
        <v>2</v>
      </c>
      <c r="E6" s="976">
        <v>3</v>
      </c>
      <c r="F6" s="977" t="s">
        <v>745</v>
      </c>
    </row>
    <row r="7" spans="1:8">
      <c r="A7" s="978">
        <v>1</v>
      </c>
      <c r="B7" s="979" t="s">
        <v>658</v>
      </c>
      <c r="C7" s="978"/>
      <c r="D7" s="980"/>
      <c r="E7" s="981"/>
      <c r="F7" s="982">
        <f>D7+E7</f>
        <v>0</v>
      </c>
    </row>
    <row r="8" spans="1:8" ht="15" thickBot="1">
      <c r="A8" s="408">
        <v>2</v>
      </c>
      <c r="B8" s="983" t="s">
        <v>627</v>
      </c>
      <c r="C8" s="408"/>
      <c r="D8" s="984"/>
      <c r="E8" s="985"/>
      <c r="F8" s="986">
        <f>D8+E8</f>
        <v>0</v>
      </c>
    </row>
    <row r="9" spans="1:8" ht="15" thickBot="1">
      <c r="A9" s="987">
        <v>3</v>
      </c>
      <c r="B9" s="988" t="s">
        <v>460</v>
      </c>
      <c r="C9" s="987">
        <f>C7+C8</f>
        <v>0</v>
      </c>
      <c r="D9" s="989">
        <f>D7+D8</f>
        <v>0</v>
      </c>
      <c r="E9" s="990">
        <f>E7+E8</f>
        <v>0</v>
      </c>
      <c r="F9" s="991">
        <f>F7+F8</f>
        <v>0</v>
      </c>
    </row>
    <row r="10" spans="1:8" ht="15" thickBot="1">
      <c r="A10" s="992">
        <v>4</v>
      </c>
      <c r="B10" s="1071" t="s">
        <v>542</v>
      </c>
      <c r="C10" s="992"/>
      <c r="D10" s="993"/>
      <c r="E10" s="994"/>
      <c r="F10" s="995"/>
    </row>
  </sheetData>
  <mergeCells count="5">
    <mergeCell ref="A4:A6"/>
    <mergeCell ref="B4:B6"/>
    <mergeCell ref="C4:C5"/>
    <mergeCell ref="D4:F4"/>
    <mergeCell ref="A1:F1"/>
  </mergeCells>
  <printOptions horizontalCentered="1"/>
  <pageMargins left="0.7" right="0.7" top="0.75" bottom="0.75" header="0.3" footer="0.3"/>
  <pageSetup paperSize="9" scale="71" orientation="landscape" r:id="rId1"/>
  <headerFooter>
    <oddHeader>&amp;L&amp;"Tahoma,Bold"Банка/Штедилница__________________&amp;R&amp;"Tahoma,Bold"Образец КРСПИ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9"/>
  <sheetViews>
    <sheetView zoomScaleNormal="100" workbookViewId="0">
      <selection sqref="A1:C1"/>
    </sheetView>
  </sheetViews>
  <sheetFormatPr defaultColWidth="9.140625" defaultRowHeight="14.25"/>
  <cols>
    <col min="1" max="1" width="8.7109375" style="1" customWidth="1"/>
    <col min="2" max="2" width="49.5703125" style="1" customWidth="1"/>
    <col min="3" max="3" width="59.140625" style="1" customWidth="1"/>
    <col min="4" max="16384" width="9.140625" style="1"/>
  </cols>
  <sheetData>
    <row r="1" spans="1:3">
      <c r="A1" s="1303" t="s">
        <v>810</v>
      </c>
      <c r="B1" s="1303"/>
      <c r="C1" s="1303"/>
    </row>
    <row r="2" spans="1:3" ht="15" thickBot="1"/>
    <row r="3" spans="1:3" ht="28.9" customHeight="1">
      <c r="A3" s="385" t="s">
        <v>0</v>
      </c>
      <c r="B3" s="385" t="s">
        <v>511</v>
      </c>
      <c r="C3" s="385" t="s">
        <v>29</v>
      </c>
    </row>
    <row r="4" spans="1:3" ht="15" thickBot="1">
      <c r="A4" s="386">
        <v>1</v>
      </c>
      <c r="B4" s="386">
        <v>2</v>
      </c>
      <c r="C4" s="386">
        <v>3</v>
      </c>
    </row>
    <row r="5" spans="1:3" ht="31.9" customHeight="1">
      <c r="A5" s="183">
        <v>1</v>
      </c>
      <c r="B5" s="387" t="s">
        <v>510</v>
      </c>
      <c r="C5" s="389"/>
    </row>
    <row r="6" spans="1:3" ht="18.75" customHeight="1">
      <c r="A6" s="183">
        <v>2</v>
      </c>
      <c r="B6" s="387" t="s">
        <v>359</v>
      </c>
      <c r="C6" s="389"/>
    </row>
    <row r="7" spans="1:3" ht="18.75" customHeight="1">
      <c r="A7" s="183">
        <v>3</v>
      </c>
      <c r="B7" s="387" t="s">
        <v>660</v>
      </c>
      <c r="C7" s="389"/>
    </row>
    <row r="8" spans="1:3" ht="25.9" customHeight="1">
      <c r="A8" s="183">
        <v>4</v>
      </c>
      <c r="B8" s="387" t="s">
        <v>360</v>
      </c>
      <c r="C8" s="389"/>
    </row>
    <row r="9" spans="1:3" ht="18.75" customHeight="1" thickBot="1">
      <c r="A9" s="262">
        <v>5</v>
      </c>
      <c r="B9" s="388" t="s">
        <v>361</v>
      </c>
      <c r="C9" s="390"/>
    </row>
  </sheetData>
  <mergeCells count="1">
    <mergeCell ref="A1:C1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&amp;L&amp;"Tahoma,Bold"Банка/Штедилница________________________________&amp;R&amp;"Tahoma,Bold"Образец РДДСК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9"/>
  <sheetViews>
    <sheetView zoomScaleNormal="100" workbookViewId="0">
      <selection activeCell="C16" sqref="C16"/>
    </sheetView>
  </sheetViews>
  <sheetFormatPr defaultColWidth="9.140625" defaultRowHeight="14.25"/>
  <cols>
    <col min="1" max="1" width="8.42578125" style="172" customWidth="1"/>
    <col min="2" max="2" width="78.85546875" style="172" customWidth="1"/>
    <col min="3" max="3" width="44.28515625" style="172" customWidth="1"/>
    <col min="4" max="4" width="16.85546875" style="172" customWidth="1"/>
    <col min="5" max="16384" width="9.140625" style="172"/>
  </cols>
  <sheetData>
    <row r="1" spans="1:4" s="171" customFormat="1">
      <c r="A1" s="1477"/>
      <c r="B1" s="1477"/>
      <c r="C1" s="1477"/>
      <c r="D1" s="1477"/>
    </row>
    <row r="2" spans="1:4" s="1" customFormat="1">
      <c r="A2" s="1303" t="s">
        <v>734</v>
      </c>
      <c r="B2" s="1303"/>
      <c r="C2" s="1303"/>
    </row>
    <row r="3" spans="1:4" s="1" customFormat="1">
      <c r="A3" s="174"/>
      <c r="B3" s="174"/>
      <c r="C3" s="174"/>
    </row>
    <row r="4" spans="1:4" ht="15" thickBot="1">
      <c r="A4" s="173"/>
      <c r="B4" s="173"/>
      <c r="C4" s="41" t="s">
        <v>1</v>
      </c>
    </row>
    <row r="5" spans="1:4" s="171" customFormat="1" ht="79.5" customHeight="1" thickBot="1">
      <c r="A5" s="373" t="s">
        <v>0</v>
      </c>
      <c r="B5" s="391" t="s">
        <v>3</v>
      </c>
      <c r="C5" s="391" t="s">
        <v>438</v>
      </c>
    </row>
    <row r="6" spans="1:4" ht="15.75" customHeight="1">
      <c r="A6" s="694">
        <v>1</v>
      </c>
      <c r="B6" s="694">
        <v>2</v>
      </c>
      <c r="C6" s="694">
        <v>3</v>
      </c>
    </row>
    <row r="7" spans="1:4" ht="28.5">
      <c r="A7" s="396">
        <v>1</v>
      </c>
      <c r="B7" s="1266" t="s">
        <v>811</v>
      </c>
      <c r="C7" s="392"/>
    </row>
    <row r="8" spans="1:4" ht="28.5">
      <c r="A8" s="396">
        <v>2</v>
      </c>
      <c r="B8" s="1267" t="s">
        <v>812</v>
      </c>
      <c r="C8" s="392"/>
    </row>
    <row r="9" spans="1:4" ht="29.25" thickBot="1">
      <c r="A9" s="397">
        <v>3</v>
      </c>
      <c r="B9" s="395" t="s">
        <v>765</v>
      </c>
      <c r="C9" s="393"/>
    </row>
  </sheetData>
  <mergeCells count="2">
    <mergeCell ref="A1:D1"/>
    <mergeCell ref="A2:C2"/>
  </mergeCells>
  <printOptions horizontalCentered="1"/>
  <pageMargins left="0.17" right="0.17" top="0.75" bottom="0.75" header="0.3" footer="0.3"/>
  <pageSetup paperSize="9" scale="97" fitToHeight="2" orientation="landscape" r:id="rId1"/>
  <headerFooter alignWithMargins="0">
    <oddHeader>&amp;L&amp;"Tahoma,Bold"Банка/Штедилница________________________________&amp;R&amp;"Tahoma,Bold"Образец РДДСО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D17"/>
  <sheetViews>
    <sheetView zoomScaleNormal="100" workbookViewId="0">
      <selection activeCell="I11" sqref="I11"/>
    </sheetView>
  </sheetViews>
  <sheetFormatPr defaultColWidth="9.140625" defaultRowHeight="14.25"/>
  <cols>
    <col min="1" max="1" width="3.140625" style="1" customWidth="1"/>
    <col min="2" max="2" width="9.5703125" style="1" customWidth="1"/>
    <col min="3" max="3" width="63" style="1" customWidth="1"/>
    <col min="4" max="4" width="62.42578125" style="1" customWidth="1"/>
    <col min="5" max="5" width="19.140625" style="1" customWidth="1"/>
    <col min="6" max="16384" width="9.140625" style="1"/>
  </cols>
  <sheetData>
    <row r="1" spans="2:4">
      <c r="B1" s="1301" t="s">
        <v>713</v>
      </c>
      <c r="C1" s="1301"/>
      <c r="D1" s="1301"/>
    </row>
    <row r="2" spans="2:4" ht="13.5" customHeight="1">
      <c r="B2" s="518"/>
      <c r="C2" s="518"/>
      <c r="D2" s="518"/>
    </row>
    <row r="3" spans="2:4" ht="15" thickBot="1"/>
    <row r="4" spans="2:4" ht="30.6" customHeight="1" thickBot="1">
      <c r="B4" s="261" t="s">
        <v>305</v>
      </c>
      <c r="C4" s="510" t="s">
        <v>304</v>
      </c>
      <c r="D4" s="522" t="s">
        <v>29</v>
      </c>
    </row>
    <row r="5" spans="2:4" ht="15.6" customHeight="1" thickBot="1">
      <c r="B5" s="520">
        <v>1</v>
      </c>
      <c r="C5" s="521">
        <v>2</v>
      </c>
      <c r="D5" s="523">
        <v>3</v>
      </c>
    </row>
    <row r="6" spans="2:4">
      <c r="B6" s="260">
        <v>1</v>
      </c>
      <c r="C6" s="514" t="s">
        <v>294</v>
      </c>
      <c r="D6" s="472"/>
    </row>
    <row r="7" spans="2:4" ht="14.25" customHeight="1">
      <c r="B7" s="1217">
        <v>2</v>
      </c>
      <c r="C7" s="1218" t="s">
        <v>295</v>
      </c>
      <c r="D7" s="1118"/>
    </row>
    <row r="8" spans="2:4" ht="14.25" customHeight="1">
      <c r="B8" s="1217">
        <v>3</v>
      </c>
      <c r="C8" s="1218" t="s">
        <v>297</v>
      </c>
      <c r="D8" s="1118"/>
    </row>
    <row r="9" spans="2:4" ht="14.25" customHeight="1">
      <c r="B9" s="1217">
        <v>4</v>
      </c>
      <c r="C9" s="1218" t="s">
        <v>296</v>
      </c>
      <c r="D9" s="1118"/>
    </row>
    <row r="10" spans="2:4" ht="14.25" customHeight="1">
      <c r="B10" s="1217">
        <v>5</v>
      </c>
      <c r="C10" s="1218" t="s">
        <v>298</v>
      </c>
      <c r="D10" s="1118" t="s">
        <v>746</v>
      </c>
    </row>
    <row r="11" spans="2:4" ht="14.25" customHeight="1">
      <c r="B11" s="1217">
        <v>6</v>
      </c>
      <c r="C11" s="1218" t="s">
        <v>276</v>
      </c>
      <c r="D11" s="1118"/>
    </row>
    <row r="12" spans="2:4" ht="14.25" customHeight="1">
      <c r="B12" s="1217">
        <v>7</v>
      </c>
      <c r="C12" s="1218" t="s">
        <v>306</v>
      </c>
      <c r="D12" s="1118"/>
    </row>
    <row r="13" spans="2:4" ht="14.25" customHeight="1">
      <c r="B13" s="1217">
        <v>8</v>
      </c>
      <c r="C13" s="1218" t="s">
        <v>772</v>
      </c>
      <c r="D13" s="1118"/>
    </row>
    <row r="14" spans="2:4" ht="29.25" thickBot="1">
      <c r="B14" s="1219">
        <v>9</v>
      </c>
      <c r="C14" s="1134" t="s">
        <v>708</v>
      </c>
      <c r="D14" s="1220" t="s">
        <v>746</v>
      </c>
    </row>
    <row r="15" spans="2:4" ht="25.5" customHeight="1">
      <c r="B15" s="6"/>
      <c r="C15" s="6"/>
      <c r="D15" s="6"/>
    </row>
    <row r="16" spans="2:4" ht="35.25" customHeight="1">
      <c r="B16" s="1302" t="s">
        <v>773</v>
      </c>
      <c r="C16" s="1302"/>
      <c r="D16" s="1302"/>
    </row>
    <row r="17" spans="2:4">
      <c r="B17" s="6"/>
      <c r="C17" s="6"/>
      <c r="D17" s="6"/>
    </row>
  </sheetData>
  <mergeCells count="2">
    <mergeCell ref="B1:D1"/>
    <mergeCell ref="B16:D16"/>
  </mergeCells>
  <printOptions horizontalCentered="1"/>
  <pageMargins left="0.70866141732283505" right="0.70866141732283505" top="0.74803149606299202" bottom="0.74803149606299202" header="0.31496062992126" footer="0.31496062992126"/>
  <pageSetup paperSize="9" scale="94" orientation="landscape" r:id="rId1"/>
  <headerFooter>
    <oddHeader>&amp;L&amp;"Tahoma,Bold"Банка/Штедилница______________________&amp;R&amp;"Tahoma,Bold"Образец ОП1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Q9"/>
  <sheetViews>
    <sheetView zoomScaleNormal="100" workbookViewId="0">
      <selection activeCell="A2" sqref="A2:C2"/>
    </sheetView>
  </sheetViews>
  <sheetFormatPr defaultColWidth="9.140625" defaultRowHeight="14.25"/>
  <cols>
    <col min="1" max="1" width="7.85546875" style="1" customWidth="1"/>
    <col min="2" max="2" width="50.85546875" style="1" customWidth="1"/>
    <col min="3" max="3" width="62.85546875" style="1" customWidth="1"/>
    <col min="4" max="9" width="9.140625" style="1"/>
    <col min="10" max="12" width="9.140625" style="1" customWidth="1"/>
    <col min="13" max="13" width="0.28515625" style="1" customWidth="1"/>
    <col min="14" max="17" width="9.140625" style="1" hidden="1" customWidth="1"/>
    <col min="18" max="18" width="17.140625" style="1" customWidth="1"/>
    <col min="19" max="16384" width="9.140625" style="1"/>
  </cols>
  <sheetData>
    <row r="2" spans="1:3">
      <c r="A2" s="1303" t="s">
        <v>829</v>
      </c>
      <c r="B2" s="1303"/>
      <c r="C2" s="1303"/>
    </row>
    <row r="3" spans="1:3" ht="15" thickBot="1"/>
    <row r="4" spans="1:3" ht="28.5">
      <c r="A4" s="385" t="s">
        <v>0</v>
      </c>
      <c r="B4" s="385" t="s">
        <v>370</v>
      </c>
      <c r="C4" s="385" t="s">
        <v>29</v>
      </c>
    </row>
    <row r="5" spans="1:3" ht="15" thickBot="1">
      <c r="A5" s="386">
        <v>1</v>
      </c>
      <c r="B5" s="386">
        <v>2</v>
      </c>
      <c r="C5" s="386">
        <v>3</v>
      </c>
    </row>
    <row r="6" spans="1:3">
      <c r="A6" s="183">
        <v>1</v>
      </c>
      <c r="B6" s="387" t="s">
        <v>369</v>
      </c>
      <c r="C6" s="389"/>
    </row>
    <row r="7" spans="1:3">
      <c r="A7" s="183">
        <v>2</v>
      </c>
      <c r="B7" s="387" t="s">
        <v>359</v>
      </c>
      <c r="C7" s="389"/>
    </row>
    <row r="8" spans="1:3" ht="18.75" customHeight="1">
      <c r="A8" s="183">
        <v>3</v>
      </c>
      <c r="B8" s="387" t="s">
        <v>371</v>
      </c>
      <c r="C8" s="389"/>
    </row>
    <row r="9" spans="1:3" ht="18.75" customHeight="1" thickBot="1">
      <c r="A9" s="262">
        <v>4</v>
      </c>
      <c r="B9" s="388" t="s">
        <v>361</v>
      </c>
      <c r="C9" s="390"/>
    </row>
  </sheetData>
  <mergeCells count="1">
    <mergeCell ref="A2:C2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&amp;L&amp;"Tahoma,Bold"Банка/Штедилница________________________________&amp;R&amp;"Tahoma,Bold"Образец ПРК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5"/>
  <sheetViews>
    <sheetView zoomScaleNormal="100" workbookViewId="0">
      <selection activeCell="B14" sqref="B14"/>
    </sheetView>
  </sheetViews>
  <sheetFormatPr defaultRowHeight="15"/>
  <cols>
    <col min="1" max="1" width="9.7109375" customWidth="1"/>
    <col min="2" max="2" width="79.42578125" customWidth="1"/>
    <col min="3" max="3" width="23.5703125" customWidth="1"/>
  </cols>
  <sheetData>
    <row r="1" spans="1:4" s="172" customFormat="1" ht="14.25">
      <c r="A1" s="442"/>
      <c r="B1" s="442"/>
      <c r="C1" s="442"/>
      <c r="D1" s="442"/>
    </row>
    <row r="2" spans="1:4" s="1" customFormat="1" ht="14.25">
      <c r="A2" s="1303" t="s">
        <v>735</v>
      </c>
      <c r="B2" s="1303"/>
      <c r="C2" s="1303"/>
    </row>
    <row r="3" spans="1:4" s="1" customFormat="1" ht="14.25">
      <c r="A3" s="174"/>
      <c r="B3" s="174"/>
      <c r="C3" s="174"/>
    </row>
    <row r="4" spans="1:4" s="172" customFormat="1" thickBot="1">
      <c r="A4" s="442"/>
      <c r="B4" s="442"/>
      <c r="C4" s="41" t="s">
        <v>1</v>
      </c>
    </row>
    <row r="5" spans="1:4" s="171" customFormat="1" ht="57" customHeight="1" thickBot="1">
      <c r="A5" s="700" t="s">
        <v>0</v>
      </c>
      <c r="B5" s="701" t="s">
        <v>3</v>
      </c>
      <c r="C5" s="701" t="s">
        <v>4</v>
      </c>
    </row>
    <row r="6" spans="1:4" s="172" customFormat="1" ht="15.75" customHeight="1" thickBot="1">
      <c r="A6" s="702">
        <v>1</v>
      </c>
      <c r="B6" s="702">
        <v>2</v>
      </c>
      <c r="C6" s="702">
        <v>3</v>
      </c>
    </row>
    <row r="7" spans="1:4" s="172" customFormat="1" ht="14.25">
      <c r="A7" s="697">
        <v>1</v>
      </c>
      <c r="B7" s="698" t="s">
        <v>378</v>
      </c>
      <c r="C7" s="699">
        <f>C8+C9+C10+C11</f>
        <v>0</v>
      </c>
    </row>
    <row r="8" spans="1:4" s="172" customFormat="1" ht="28.5">
      <c r="A8" s="396">
        <v>1.1000000000000001</v>
      </c>
      <c r="B8" s="444" t="s">
        <v>372</v>
      </c>
      <c r="C8" s="392"/>
    </row>
    <row r="9" spans="1:4" s="172" customFormat="1" ht="28.5">
      <c r="A9" s="396">
        <v>1.2</v>
      </c>
      <c r="B9" s="444" t="s">
        <v>373</v>
      </c>
      <c r="C9" s="392"/>
    </row>
    <row r="10" spans="1:4" s="172" customFormat="1" ht="28.5">
      <c r="A10" s="396">
        <v>1.3</v>
      </c>
      <c r="B10" s="444" t="s">
        <v>374</v>
      </c>
      <c r="C10" s="392"/>
    </row>
    <row r="11" spans="1:4" s="172" customFormat="1" ht="28.5">
      <c r="A11" s="396">
        <v>1.4</v>
      </c>
      <c r="B11" s="444" t="s">
        <v>375</v>
      </c>
      <c r="C11" s="392"/>
    </row>
    <row r="12" spans="1:4" s="172" customFormat="1" ht="28.5">
      <c r="A12" s="396">
        <v>2</v>
      </c>
      <c r="B12" s="394" t="s">
        <v>376</v>
      </c>
      <c r="C12" s="392"/>
    </row>
    <row r="13" spans="1:4" s="172" customFormat="1" thickBot="1">
      <c r="A13" s="445">
        <v>3</v>
      </c>
      <c r="B13" s="446" t="s">
        <v>377</v>
      </c>
      <c r="C13" s="447"/>
    </row>
    <row r="14" spans="1:4" s="172" customFormat="1" ht="36" customHeight="1" thickBot="1">
      <c r="A14" s="695">
        <v>4</v>
      </c>
      <c r="B14" s="1268" t="s">
        <v>813</v>
      </c>
      <c r="C14" s="696">
        <f>C7+C12+C13</f>
        <v>0</v>
      </c>
    </row>
    <row r="15" spans="1:4" s="172" customFormat="1" ht="14.25"/>
  </sheetData>
  <mergeCells count="1">
    <mergeCell ref="A2:C2"/>
  </mergeCells>
  <printOptions horizontalCentered="1"/>
  <pageMargins left="0" right="0" top="0.75" bottom="0.75" header="0.3" footer="0.3"/>
  <pageSetup paperSize="9" orientation="landscape" r:id="rId1"/>
  <headerFooter>
    <oddHeader>&amp;L&amp;"Tahoma,Bold"Банка/Штедилница________________________________&amp;R&amp;"Tahoma,Bold"Образец ПРИК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Q9"/>
  <sheetViews>
    <sheetView zoomScaleNormal="100" workbookViewId="0">
      <selection activeCell="A2" sqref="A2:C2"/>
    </sheetView>
  </sheetViews>
  <sheetFormatPr defaultColWidth="9.140625" defaultRowHeight="14.25"/>
  <cols>
    <col min="1" max="1" width="8.140625" style="1" customWidth="1"/>
    <col min="2" max="2" width="49" style="1" customWidth="1"/>
    <col min="3" max="3" width="66.28515625" style="1" customWidth="1"/>
    <col min="4" max="12" width="9.140625" style="1"/>
    <col min="13" max="13" width="0.28515625" style="1" customWidth="1"/>
    <col min="14" max="17" width="9.140625" style="1" hidden="1" customWidth="1"/>
    <col min="18" max="18" width="17.140625" style="1" customWidth="1"/>
    <col min="19" max="16384" width="9.140625" style="1"/>
  </cols>
  <sheetData>
    <row r="2" spans="1:3">
      <c r="A2" s="1303" t="s">
        <v>814</v>
      </c>
      <c r="B2" s="1303"/>
      <c r="C2" s="1303"/>
    </row>
    <row r="3" spans="1:3" ht="15" thickBot="1"/>
    <row r="4" spans="1:3" ht="28.5">
      <c r="A4" s="385" t="s">
        <v>0</v>
      </c>
      <c r="B4" s="385" t="s">
        <v>380</v>
      </c>
      <c r="C4" s="385" t="s">
        <v>29</v>
      </c>
    </row>
    <row r="5" spans="1:3" ht="15" thickBot="1">
      <c r="A5" s="386">
        <v>1</v>
      </c>
      <c r="B5" s="386">
        <v>2</v>
      </c>
      <c r="C5" s="386">
        <v>3</v>
      </c>
    </row>
    <row r="6" spans="1:3" ht="28.5">
      <c r="A6" s="183">
        <v>1</v>
      </c>
      <c r="B6" s="387" t="s">
        <v>379</v>
      </c>
      <c r="C6" s="389"/>
    </row>
    <row r="7" spans="1:3">
      <c r="A7" s="183">
        <v>2</v>
      </c>
      <c r="B7" s="387" t="s">
        <v>359</v>
      </c>
      <c r="C7" s="389"/>
    </row>
    <row r="8" spans="1:3" ht="18.75" customHeight="1">
      <c r="A8" s="183">
        <v>3</v>
      </c>
      <c r="B8" s="387" t="s">
        <v>371</v>
      </c>
      <c r="C8" s="389"/>
    </row>
    <row r="9" spans="1:3" ht="18.75" customHeight="1" thickBot="1">
      <c r="A9" s="262">
        <v>4</v>
      </c>
      <c r="B9" s="388" t="s">
        <v>361</v>
      </c>
      <c r="C9" s="390"/>
    </row>
  </sheetData>
  <mergeCells count="1">
    <mergeCell ref="A2:C2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&amp;L&amp;"Tahoma,Bold"Банка/Штедилница________________________________&amp;R&amp;"Tahoma,Bold"Образец ОРК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5"/>
  <sheetViews>
    <sheetView zoomScaleNormal="100" workbookViewId="0">
      <selection activeCell="A15" sqref="A15:B15"/>
    </sheetView>
  </sheetViews>
  <sheetFormatPr defaultColWidth="9.140625" defaultRowHeight="14.25"/>
  <cols>
    <col min="1" max="1" width="9.140625" style="1"/>
    <col min="2" max="2" width="51.140625" style="1" customWidth="1"/>
    <col min="3" max="5" width="9.7109375" style="1" customWidth="1"/>
    <col min="6" max="6" width="17.140625" style="1" customWidth="1"/>
    <col min="7" max="9" width="9.7109375" style="1" customWidth="1"/>
    <col min="10" max="10" width="17.7109375" style="1" customWidth="1"/>
    <col min="11" max="16384" width="9.140625" style="1"/>
  </cols>
  <sheetData>
    <row r="1" spans="1:13">
      <c r="A1" s="1304"/>
      <c r="B1" s="1304"/>
      <c r="C1" s="1304"/>
      <c r="D1" s="1304"/>
      <c r="E1" s="1304"/>
      <c r="F1" s="1304"/>
      <c r="G1" s="1304"/>
      <c r="H1" s="1304"/>
      <c r="I1" s="1304"/>
      <c r="J1" s="1304"/>
    </row>
    <row r="2" spans="1:13">
      <c r="A2" s="1487" t="s">
        <v>736</v>
      </c>
      <c r="B2" s="1487"/>
      <c r="C2" s="1487"/>
      <c r="D2" s="1487"/>
      <c r="E2" s="1487"/>
      <c r="F2" s="1487"/>
      <c r="G2" s="1487"/>
      <c r="H2" s="1487"/>
      <c r="I2" s="1487"/>
      <c r="J2" s="1487"/>
      <c r="K2" s="175"/>
      <c r="L2" s="175"/>
      <c r="M2" s="175"/>
    </row>
    <row r="3" spans="1:13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5"/>
      <c r="L3" s="175"/>
      <c r="M3" s="175"/>
    </row>
    <row r="4" spans="1:13" ht="15" thickBot="1">
      <c r="A4" s="177"/>
      <c r="J4" s="178" t="s">
        <v>1</v>
      </c>
    </row>
    <row r="5" spans="1:13" ht="61.5" customHeight="1" thickBot="1">
      <c r="A5" s="1488"/>
      <c r="B5" s="1490" t="s">
        <v>3</v>
      </c>
      <c r="C5" s="1379" t="s">
        <v>262</v>
      </c>
      <c r="D5" s="1492"/>
      <c r="E5" s="1493"/>
      <c r="F5" s="1362" t="s">
        <v>263</v>
      </c>
      <c r="G5" s="1379" t="s">
        <v>264</v>
      </c>
      <c r="H5" s="1492"/>
      <c r="I5" s="1380"/>
      <c r="J5" s="1494" t="s">
        <v>265</v>
      </c>
    </row>
    <row r="6" spans="1:13" ht="72.75" customHeight="1" thickBot="1">
      <c r="A6" s="1489"/>
      <c r="B6" s="1491"/>
      <c r="C6" s="700" t="s">
        <v>448</v>
      </c>
      <c r="D6" s="700" t="s">
        <v>449</v>
      </c>
      <c r="E6" s="703" t="s">
        <v>450</v>
      </c>
      <c r="F6" s="1364"/>
      <c r="G6" s="700" t="s">
        <v>448</v>
      </c>
      <c r="H6" s="700" t="s">
        <v>512</v>
      </c>
      <c r="I6" s="700" t="s">
        <v>450</v>
      </c>
      <c r="J6" s="1495"/>
    </row>
    <row r="7" spans="1:13" ht="15" thickBot="1">
      <c r="A7" s="704">
        <v>1</v>
      </c>
      <c r="B7" s="705">
        <v>2</v>
      </c>
      <c r="C7" s="706">
        <v>3</v>
      </c>
      <c r="D7" s="706">
        <v>4</v>
      </c>
      <c r="E7" s="707">
        <v>5</v>
      </c>
      <c r="F7" s="706">
        <v>6</v>
      </c>
      <c r="G7" s="706">
        <v>7</v>
      </c>
      <c r="H7" s="707">
        <v>8</v>
      </c>
      <c r="I7" s="706">
        <v>9</v>
      </c>
      <c r="J7" s="708">
        <v>10</v>
      </c>
      <c r="K7" s="179"/>
      <c r="L7" s="179"/>
      <c r="M7" s="179"/>
    </row>
    <row r="8" spans="1:13" ht="15" thickBot="1">
      <c r="A8" s="1398" t="s">
        <v>451</v>
      </c>
      <c r="B8" s="1399"/>
      <c r="C8" s="1399"/>
      <c r="D8" s="1399"/>
      <c r="E8" s="1399"/>
      <c r="F8" s="1399"/>
      <c r="G8" s="1399"/>
      <c r="H8" s="1399"/>
      <c r="I8" s="1399"/>
      <c r="J8" s="1400"/>
    </row>
    <row r="9" spans="1:13" ht="28.5" customHeight="1" thickBot="1">
      <c r="A9" s="448" t="s">
        <v>5</v>
      </c>
      <c r="B9" s="626" t="s">
        <v>266</v>
      </c>
      <c r="C9" s="627"/>
      <c r="D9" s="628"/>
      <c r="E9" s="629"/>
      <c r="F9" s="630"/>
      <c r="G9" s="631"/>
      <c r="H9" s="1214"/>
      <c r="I9" s="443"/>
      <c r="J9" s="181"/>
    </row>
    <row r="10" spans="1:13" s="177" customFormat="1" ht="15" customHeight="1" thickBot="1">
      <c r="A10" s="709" t="s">
        <v>9</v>
      </c>
      <c r="B10" s="1478" t="s">
        <v>17</v>
      </c>
      <c r="C10" s="1479"/>
      <c r="D10" s="1479"/>
      <c r="E10" s="1479"/>
      <c r="F10" s="1479"/>
      <c r="G10" s="1479"/>
      <c r="H10" s="1479"/>
      <c r="I10" s="1480"/>
      <c r="J10" s="449"/>
    </row>
    <row r="11" spans="1:13" ht="15" thickBot="1">
      <c r="A11" s="1482" t="s">
        <v>452</v>
      </c>
      <c r="B11" s="1483"/>
      <c r="C11" s="1483"/>
      <c r="D11" s="1483"/>
      <c r="E11" s="1483"/>
      <c r="F11" s="1483"/>
      <c r="G11" s="1483"/>
      <c r="H11" s="1483"/>
      <c r="I11" s="1483"/>
      <c r="J11" s="1484"/>
    </row>
    <row r="12" spans="1:13" ht="43.5" thickBot="1">
      <c r="A12" s="453" t="s">
        <v>15</v>
      </c>
      <c r="B12" s="623" t="s">
        <v>267</v>
      </c>
      <c r="C12" s="624"/>
      <c r="D12" s="625"/>
      <c r="E12" s="624"/>
      <c r="F12" s="625"/>
      <c r="G12" s="450"/>
      <c r="H12" s="450"/>
      <c r="I12" s="451"/>
      <c r="J12" s="452"/>
    </row>
    <row r="13" spans="1:13" s="177" customFormat="1" ht="15" thickBot="1">
      <c r="A13" s="708" t="s">
        <v>20</v>
      </c>
      <c r="B13" s="1485" t="s">
        <v>18</v>
      </c>
      <c r="C13" s="1486"/>
      <c r="D13" s="1486"/>
      <c r="E13" s="1486"/>
      <c r="F13" s="1486"/>
      <c r="G13" s="1486"/>
      <c r="H13" s="1486"/>
      <c r="I13" s="1486"/>
      <c r="J13" s="454">
        <f>(G12+H12+I12)/3</f>
        <v>0</v>
      </c>
      <c r="K13" s="184"/>
      <c r="L13" s="184"/>
      <c r="M13" s="184"/>
    </row>
    <row r="14" spans="1:13">
      <c r="A14" s="185"/>
      <c r="B14" s="186"/>
      <c r="C14" s="186"/>
      <c r="D14" s="186"/>
      <c r="E14" s="186"/>
      <c r="F14" s="186"/>
      <c r="G14" s="186"/>
      <c r="H14" s="186"/>
      <c r="I14" s="186"/>
      <c r="J14" s="186"/>
      <c r="K14" s="187"/>
      <c r="L14" s="187"/>
      <c r="M14" s="180"/>
    </row>
    <row r="15" spans="1:13">
      <c r="A15" s="1481" t="s">
        <v>751</v>
      </c>
      <c r="B15" s="1481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</row>
  </sheetData>
  <mergeCells count="13">
    <mergeCell ref="A1:J1"/>
    <mergeCell ref="A2:J2"/>
    <mergeCell ref="A5:A6"/>
    <mergeCell ref="B5:B6"/>
    <mergeCell ref="C5:E5"/>
    <mergeCell ref="F5:F6"/>
    <mergeCell ref="G5:I5"/>
    <mergeCell ref="J5:J6"/>
    <mergeCell ref="B10:I10"/>
    <mergeCell ref="A15:B15"/>
    <mergeCell ref="A8:J8"/>
    <mergeCell ref="A11:J11"/>
    <mergeCell ref="B13:I13"/>
  </mergeCells>
  <printOptions horizontalCentered="1"/>
  <pageMargins left="0.7" right="0.7" top="0.75" bottom="0.75" header="0.3" footer="0.3"/>
  <pageSetup paperSize="9" scale="85" orientation="landscape" r:id="rId1"/>
  <headerFooter>
    <oddHeader>&amp;L&amp;"Tahoma,Bold"&amp;10Банка/Штедилница________________________&amp;R&amp;"Tahoma,Bold"&amp;10Образец ОРИК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9"/>
  <sheetViews>
    <sheetView zoomScaleNormal="100" workbookViewId="0">
      <selection activeCell="B7" sqref="B7"/>
    </sheetView>
  </sheetViews>
  <sheetFormatPr defaultRowHeight="15"/>
  <cols>
    <col min="1" max="1" width="8.140625" customWidth="1"/>
    <col min="2" max="2" width="85.28515625" customWidth="1"/>
    <col min="3" max="3" width="30.42578125" customWidth="1"/>
  </cols>
  <sheetData>
    <row r="1" spans="1:3" ht="42" customHeight="1">
      <c r="A1" s="1468" t="s">
        <v>815</v>
      </c>
      <c r="B1" s="1468"/>
      <c r="C1" s="1468"/>
    </row>
    <row r="2" spans="1:3" ht="15.75" thickBot="1">
      <c r="A2" s="1"/>
      <c r="B2" s="1"/>
      <c r="C2" s="1"/>
    </row>
    <row r="3" spans="1:3" ht="28.5">
      <c r="A3" s="385" t="s">
        <v>0</v>
      </c>
      <c r="B3" s="385" t="s">
        <v>513</v>
      </c>
      <c r="C3" s="385" t="s">
        <v>29</v>
      </c>
    </row>
    <row r="4" spans="1:3" ht="15.75" thickBot="1">
      <c r="A4" s="386">
        <v>1</v>
      </c>
      <c r="B4" s="386">
        <v>2</v>
      </c>
      <c r="C4" s="386">
        <v>3</v>
      </c>
    </row>
    <row r="5" spans="1:3" ht="29.25">
      <c r="A5" s="183">
        <v>1</v>
      </c>
      <c r="B5" s="387" t="s">
        <v>382</v>
      </c>
      <c r="C5" s="389"/>
    </row>
    <row r="6" spans="1:3">
      <c r="A6" s="183">
        <v>2</v>
      </c>
      <c r="B6" s="387" t="s">
        <v>359</v>
      </c>
      <c r="C6" s="389"/>
    </row>
    <row r="7" spans="1:3" ht="29.25">
      <c r="A7" s="183">
        <v>3</v>
      </c>
      <c r="B7" s="1269" t="s">
        <v>816</v>
      </c>
      <c r="C7" s="389"/>
    </row>
    <row r="8" spans="1:3" ht="15.75" thickBot="1">
      <c r="A8" s="262">
        <v>4</v>
      </c>
      <c r="B8" s="388" t="s">
        <v>361</v>
      </c>
      <c r="C8" s="390"/>
    </row>
    <row r="9" spans="1:3">
      <c r="A9" s="1"/>
      <c r="B9" s="1"/>
      <c r="C9" s="1"/>
    </row>
  </sheetData>
  <mergeCells count="1">
    <mergeCell ref="A1:C1"/>
  </mergeCells>
  <printOptions horizontalCentered="1"/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&amp;L&amp;"Tahoma,Bold"Банка/Штедилница________________________________&amp;R&amp;"Tahoma,Bold"Образец  КСК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4"/>
  <sheetViews>
    <sheetView zoomScaleNormal="100" workbookViewId="0">
      <selection activeCell="B13" sqref="B13"/>
    </sheetView>
  </sheetViews>
  <sheetFormatPr defaultRowHeight="15"/>
  <cols>
    <col min="1" max="1" width="9.5703125" style="190" bestFit="1" customWidth="1"/>
    <col min="2" max="2" width="99.85546875" style="189" customWidth="1"/>
    <col min="3" max="3" width="9.42578125" style="189" customWidth="1"/>
    <col min="4" max="4" width="16.5703125" style="189" customWidth="1"/>
    <col min="5" max="256" width="9.140625" style="189"/>
    <col min="257" max="257" width="9.5703125" style="189" bestFit="1" customWidth="1"/>
    <col min="258" max="258" width="99.85546875" style="189" customWidth="1"/>
    <col min="259" max="259" width="9.42578125" style="189" customWidth="1"/>
    <col min="260" max="260" width="16.5703125" style="189" customWidth="1"/>
    <col min="261" max="512" width="9.140625" style="189"/>
    <col min="513" max="513" width="9.5703125" style="189" bestFit="1" customWidth="1"/>
    <col min="514" max="514" width="99.85546875" style="189" customWidth="1"/>
    <col min="515" max="515" width="9.42578125" style="189" customWidth="1"/>
    <col min="516" max="516" width="16.5703125" style="189" customWidth="1"/>
    <col min="517" max="768" width="9.140625" style="189"/>
    <col min="769" max="769" width="9.5703125" style="189" bestFit="1" customWidth="1"/>
    <col min="770" max="770" width="99.85546875" style="189" customWidth="1"/>
    <col min="771" max="771" width="9.42578125" style="189" customWidth="1"/>
    <col min="772" max="772" width="16.5703125" style="189" customWidth="1"/>
    <col min="773" max="1024" width="9.140625" style="189"/>
    <col min="1025" max="1025" width="9.5703125" style="189" bestFit="1" customWidth="1"/>
    <col min="1026" max="1026" width="99.85546875" style="189" customWidth="1"/>
    <col min="1027" max="1027" width="9.42578125" style="189" customWidth="1"/>
    <col min="1028" max="1028" width="16.5703125" style="189" customWidth="1"/>
    <col min="1029" max="1280" width="9.140625" style="189"/>
    <col min="1281" max="1281" width="9.5703125" style="189" bestFit="1" customWidth="1"/>
    <col min="1282" max="1282" width="99.85546875" style="189" customWidth="1"/>
    <col min="1283" max="1283" width="9.42578125" style="189" customWidth="1"/>
    <col min="1284" max="1284" width="16.5703125" style="189" customWidth="1"/>
    <col min="1285" max="1536" width="9.140625" style="189"/>
    <col min="1537" max="1537" width="9.5703125" style="189" bestFit="1" customWidth="1"/>
    <col min="1538" max="1538" width="99.85546875" style="189" customWidth="1"/>
    <col min="1539" max="1539" width="9.42578125" style="189" customWidth="1"/>
    <col min="1540" max="1540" width="16.5703125" style="189" customWidth="1"/>
    <col min="1541" max="1792" width="9.140625" style="189"/>
    <col min="1793" max="1793" width="9.5703125" style="189" bestFit="1" customWidth="1"/>
    <col min="1794" max="1794" width="99.85546875" style="189" customWidth="1"/>
    <col min="1795" max="1795" width="9.42578125" style="189" customWidth="1"/>
    <col min="1796" max="1796" width="16.5703125" style="189" customWidth="1"/>
    <col min="1797" max="2048" width="9.140625" style="189"/>
    <col min="2049" max="2049" width="9.5703125" style="189" bestFit="1" customWidth="1"/>
    <col min="2050" max="2050" width="99.85546875" style="189" customWidth="1"/>
    <col min="2051" max="2051" width="9.42578125" style="189" customWidth="1"/>
    <col min="2052" max="2052" width="16.5703125" style="189" customWidth="1"/>
    <col min="2053" max="2304" width="9.140625" style="189"/>
    <col min="2305" max="2305" width="9.5703125" style="189" bestFit="1" customWidth="1"/>
    <col min="2306" max="2306" width="99.85546875" style="189" customWidth="1"/>
    <col min="2307" max="2307" width="9.42578125" style="189" customWidth="1"/>
    <col min="2308" max="2308" width="16.5703125" style="189" customWidth="1"/>
    <col min="2309" max="2560" width="9.140625" style="189"/>
    <col min="2561" max="2561" width="9.5703125" style="189" bestFit="1" customWidth="1"/>
    <col min="2562" max="2562" width="99.85546875" style="189" customWidth="1"/>
    <col min="2563" max="2563" width="9.42578125" style="189" customWidth="1"/>
    <col min="2564" max="2564" width="16.5703125" style="189" customWidth="1"/>
    <col min="2565" max="2816" width="9.140625" style="189"/>
    <col min="2817" max="2817" width="9.5703125" style="189" bestFit="1" customWidth="1"/>
    <col min="2818" max="2818" width="99.85546875" style="189" customWidth="1"/>
    <col min="2819" max="2819" width="9.42578125" style="189" customWidth="1"/>
    <col min="2820" max="2820" width="16.5703125" style="189" customWidth="1"/>
    <col min="2821" max="3072" width="9.140625" style="189"/>
    <col min="3073" max="3073" width="9.5703125" style="189" bestFit="1" customWidth="1"/>
    <col min="3074" max="3074" width="99.85546875" style="189" customWidth="1"/>
    <col min="3075" max="3075" width="9.42578125" style="189" customWidth="1"/>
    <col min="3076" max="3076" width="16.5703125" style="189" customWidth="1"/>
    <col min="3077" max="3328" width="9.140625" style="189"/>
    <col min="3329" max="3329" width="9.5703125" style="189" bestFit="1" customWidth="1"/>
    <col min="3330" max="3330" width="99.85546875" style="189" customWidth="1"/>
    <col min="3331" max="3331" width="9.42578125" style="189" customWidth="1"/>
    <col min="3332" max="3332" width="16.5703125" style="189" customWidth="1"/>
    <col min="3333" max="3584" width="9.140625" style="189"/>
    <col min="3585" max="3585" width="9.5703125" style="189" bestFit="1" customWidth="1"/>
    <col min="3586" max="3586" width="99.85546875" style="189" customWidth="1"/>
    <col min="3587" max="3587" width="9.42578125" style="189" customWidth="1"/>
    <col min="3588" max="3588" width="16.5703125" style="189" customWidth="1"/>
    <col min="3589" max="3840" width="9.140625" style="189"/>
    <col min="3841" max="3841" width="9.5703125" style="189" bestFit="1" customWidth="1"/>
    <col min="3842" max="3842" width="99.85546875" style="189" customWidth="1"/>
    <col min="3843" max="3843" width="9.42578125" style="189" customWidth="1"/>
    <col min="3844" max="3844" width="16.5703125" style="189" customWidth="1"/>
    <col min="3845" max="4096" width="9.140625" style="189"/>
    <col min="4097" max="4097" width="9.5703125" style="189" bestFit="1" customWidth="1"/>
    <col min="4098" max="4098" width="99.85546875" style="189" customWidth="1"/>
    <col min="4099" max="4099" width="9.42578125" style="189" customWidth="1"/>
    <col min="4100" max="4100" width="16.5703125" style="189" customWidth="1"/>
    <col min="4101" max="4352" width="9.140625" style="189"/>
    <col min="4353" max="4353" width="9.5703125" style="189" bestFit="1" customWidth="1"/>
    <col min="4354" max="4354" width="99.85546875" style="189" customWidth="1"/>
    <col min="4355" max="4355" width="9.42578125" style="189" customWidth="1"/>
    <col min="4356" max="4356" width="16.5703125" style="189" customWidth="1"/>
    <col min="4357" max="4608" width="9.140625" style="189"/>
    <col min="4609" max="4609" width="9.5703125" style="189" bestFit="1" customWidth="1"/>
    <col min="4610" max="4610" width="99.85546875" style="189" customWidth="1"/>
    <col min="4611" max="4611" width="9.42578125" style="189" customWidth="1"/>
    <col min="4612" max="4612" width="16.5703125" style="189" customWidth="1"/>
    <col min="4613" max="4864" width="9.140625" style="189"/>
    <col min="4865" max="4865" width="9.5703125" style="189" bestFit="1" customWidth="1"/>
    <col min="4866" max="4866" width="99.85546875" style="189" customWidth="1"/>
    <col min="4867" max="4867" width="9.42578125" style="189" customWidth="1"/>
    <col min="4868" max="4868" width="16.5703125" style="189" customWidth="1"/>
    <col min="4869" max="5120" width="9.140625" style="189"/>
    <col min="5121" max="5121" width="9.5703125" style="189" bestFit="1" customWidth="1"/>
    <col min="5122" max="5122" width="99.85546875" style="189" customWidth="1"/>
    <col min="5123" max="5123" width="9.42578125" style="189" customWidth="1"/>
    <col min="5124" max="5124" width="16.5703125" style="189" customWidth="1"/>
    <col min="5125" max="5376" width="9.140625" style="189"/>
    <col min="5377" max="5377" width="9.5703125" style="189" bestFit="1" customWidth="1"/>
    <col min="5378" max="5378" width="99.85546875" style="189" customWidth="1"/>
    <col min="5379" max="5379" width="9.42578125" style="189" customWidth="1"/>
    <col min="5380" max="5380" width="16.5703125" style="189" customWidth="1"/>
    <col min="5381" max="5632" width="9.140625" style="189"/>
    <col min="5633" max="5633" width="9.5703125" style="189" bestFit="1" customWidth="1"/>
    <col min="5634" max="5634" width="99.85546875" style="189" customWidth="1"/>
    <col min="5635" max="5635" width="9.42578125" style="189" customWidth="1"/>
    <col min="5636" max="5636" width="16.5703125" style="189" customWidth="1"/>
    <col min="5637" max="5888" width="9.140625" style="189"/>
    <col min="5889" max="5889" width="9.5703125" style="189" bestFit="1" customWidth="1"/>
    <col min="5890" max="5890" width="99.85546875" style="189" customWidth="1"/>
    <col min="5891" max="5891" width="9.42578125" style="189" customWidth="1"/>
    <col min="5892" max="5892" width="16.5703125" style="189" customWidth="1"/>
    <col min="5893" max="6144" width="9.140625" style="189"/>
    <col min="6145" max="6145" width="9.5703125" style="189" bestFit="1" customWidth="1"/>
    <col min="6146" max="6146" width="99.85546875" style="189" customWidth="1"/>
    <col min="6147" max="6147" width="9.42578125" style="189" customWidth="1"/>
    <col min="6148" max="6148" width="16.5703125" style="189" customWidth="1"/>
    <col min="6149" max="6400" width="9.140625" style="189"/>
    <col min="6401" max="6401" width="9.5703125" style="189" bestFit="1" customWidth="1"/>
    <col min="6402" max="6402" width="99.85546875" style="189" customWidth="1"/>
    <col min="6403" max="6403" width="9.42578125" style="189" customWidth="1"/>
    <col min="6404" max="6404" width="16.5703125" style="189" customWidth="1"/>
    <col min="6405" max="6656" width="9.140625" style="189"/>
    <col min="6657" max="6657" width="9.5703125" style="189" bestFit="1" customWidth="1"/>
    <col min="6658" max="6658" width="99.85546875" style="189" customWidth="1"/>
    <col min="6659" max="6659" width="9.42578125" style="189" customWidth="1"/>
    <col min="6660" max="6660" width="16.5703125" style="189" customWidth="1"/>
    <col min="6661" max="6912" width="9.140625" style="189"/>
    <col min="6913" max="6913" width="9.5703125" style="189" bestFit="1" customWidth="1"/>
    <col min="6914" max="6914" width="99.85546875" style="189" customWidth="1"/>
    <col min="6915" max="6915" width="9.42578125" style="189" customWidth="1"/>
    <col min="6916" max="6916" width="16.5703125" style="189" customWidth="1"/>
    <col min="6917" max="7168" width="9.140625" style="189"/>
    <col min="7169" max="7169" width="9.5703125" style="189" bestFit="1" customWidth="1"/>
    <col min="7170" max="7170" width="99.85546875" style="189" customWidth="1"/>
    <col min="7171" max="7171" width="9.42578125" style="189" customWidth="1"/>
    <col min="7172" max="7172" width="16.5703125" style="189" customWidth="1"/>
    <col min="7173" max="7424" width="9.140625" style="189"/>
    <col min="7425" max="7425" width="9.5703125" style="189" bestFit="1" customWidth="1"/>
    <col min="7426" max="7426" width="99.85546875" style="189" customWidth="1"/>
    <col min="7427" max="7427" width="9.42578125" style="189" customWidth="1"/>
    <col min="7428" max="7428" width="16.5703125" style="189" customWidth="1"/>
    <col min="7429" max="7680" width="9.140625" style="189"/>
    <col min="7681" max="7681" width="9.5703125" style="189" bestFit="1" customWidth="1"/>
    <col min="7682" max="7682" width="99.85546875" style="189" customWidth="1"/>
    <col min="7683" max="7683" width="9.42578125" style="189" customWidth="1"/>
    <col min="7684" max="7684" width="16.5703125" style="189" customWidth="1"/>
    <col min="7685" max="7936" width="9.140625" style="189"/>
    <col min="7937" max="7937" width="9.5703125" style="189" bestFit="1" customWidth="1"/>
    <col min="7938" max="7938" width="99.85546875" style="189" customWidth="1"/>
    <col min="7939" max="7939" width="9.42578125" style="189" customWidth="1"/>
    <col min="7940" max="7940" width="16.5703125" style="189" customWidth="1"/>
    <col min="7941" max="8192" width="9.140625" style="189"/>
    <col min="8193" max="8193" width="9.5703125" style="189" bestFit="1" customWidth="1"/>
    <col min="8194" max="8194" width="99.85546875" style="189" customWidth="1"/>
    <col min="8195" max="8195" width="9.42578125" style="189" customWidth="1"/>
    <col min="8196" max="8196" width="16.5703125" style="189" customWidth="1"/>
    <col min="8197" max="8448" width="9.140625" style="189"/>
    <col min="8449" max="8449" width="9.5703125" style="189" bestFit="1" customWidth="1"/>
    <col min="8450" max="8450" width="99.85546875" style="189" customWidth="1"/>
    <col min="8451" max="8451" width="9.42578125" style="189" customWidth="1"/>
    <col min="8452" max="8452" width="16.5703125" style="189" customWidth="1"/>
    <col min="8453" max="8704" width="9.140625" style="189"/>
    <col min="8705" max="8705" width="9.5703125" style="189" bestFit="1" customWidth="1"/>
    <col min="8706" max="8706" width="99.85546875" style="189" customWidth="1"/>
    <col min="8707" max="8707" width="9.42578125" style="189" customWidth="1"/>
    <col min="8708" max="8708" width="16.5703125" style="189" customWidth="1"/>
    <col min="8709" max="8960" width="9.140625" style="189"/>
    <col min="8961" max="8961" width="9.5703125" style="189" bestFit="1" customWidth="1"/>
    <col min="8962" max="8962" width="99.85546875" style="189" customWidth="1"/>
    <col min="8963" max="8963" width="9.42578125" style="189" customWidth="1"/>
    <col min="8964" max="8964" width="16.5703125" style="189" customWidth="1"/>
    <col min="8965" max="9216" width="9.140625" style="189"/>
    <col min="9217" max="9217" width="9.5703125" style="189" bestFit="1" customWidth="1"/>
    <col min="9218" max="9218" width="99.85546875" style="189" customWidth="1"/>
    <col min="9219" max="9219" width="9.42578125" style="189" customWidth="1"/>
    <col min="9220" max="9220" width="16.5703125" style="189" customWidth="1"/>
    <col min="9221" max="9472" width="9.140625" style="189"/>
    <col min="9473" max="9473" width="9.5703125" style="189" bestFit="1" customWidth="1"/>
    <col min="9474" max="9474" width="99.85546875" style="189" customWidth="1"/>
    <col min="9475" max="9475" width="9.42578125" style="189" customWidth="1"/>
    <col min="9476" max="9476" width="16.5703125" style="189" customWidth="1"/>
    <col min="9477" max="9728" width="9.140625" style="189"/>
    <col min="9729" max="9729" width="9.5703125" style="189" bestFit="1" customWidth="1"/>
    <col min="9730" max="9730" width="99.85546875" style="189" customWidth="1"/>
    <col min="9731" max="9731" width="9.42578125" style="189" customWidth="1"/>
    <col min="9732" max="9732" width="16.5703125" style="189" customWidth="1"/>
    <col min="9733" max="9984" width="9.140625" style="189"/>
    <col min="9985" max="9985" width="9.5703125" style="189" bestFit="1" customWidth="1"/>
    <col min="9986" max="9986" width="99.85546875" style="189" customWidth="1"/>
    <col min="9987" max="9987" width="9.42578125" style="189" customWidth="1"/>
    <col min="9988" max="9988" width="16.5703125" style="189" customWidth="1"/>
    <col min="9989" max="10240" width="9.140625" style="189"/>
    <col min="10241" max="10241" width="9.5703125" style="189" bestFit="1" customWidth="1"/>
    <col min="10242" max="10242" width="99.85546875" style="189" customWidth="1"/>
    <col min="10243" max="10243" width="9.42578125" style="189" customWidth="1"/>
    <col min="10244" max="10244" width="16.5703125" style="189" customWidth="1"/>
    <col min="10245" max="10496" width="9.140625" style="189"/>
    <col min="10497" max="10497" width="9.5703125" style="189" bestFit="1" customWidth="1"/>
    <col min="10498" max="10498" width="99.85546875" style="189" customWidth="1"/>
    <col min="10499" max="10499" width="9.42578125" style="189" customWidth="1"/>
    <col min="10500" max="10500" width="16.5703125" style="189" customWidth="1"/>
    <col min="10501" max="10752" width="9.140625" style="189"/>
    <col min="10753" max="10753" width="9.5703125" style="189" bestFit="1" customWidth="1"/>
    <col min="10754" max="10754" width="99.85546875" style="189" customWidth="1"/>
    <col min="10755" max="10755" width="9.42578125" style="189" customWidth="1"/>
    <col min="10756" max="10756" width="16.5703125" style="189" customWidth="1"/>
    <col min="10757" max="11008" width="9.140625" style="189"/>
    <col min="11009" max="11009" width="9.5703125" style="189" bestFit="1" customWidth="1"/>
    <col min="11010" max="11010" width="99.85546875" style="189" customWidth="1"/>
    <col min="11011" max="11011" width="9.42578125" style="189" customWidth="1"/>
    <col min="11012" max="11012" width="16.5703125" style="189" customWidth="1"/>
    <col min="11013" max="11264" width="9.140625" style="189"/>
    <col min="11265" max="11265" width="9.5703125" style="189" bestFit="1" customWidth="1"/>
    <col min="11266" max="11266" width="99.85546875" style="189" customWidth="1"/>
    <col min="11267" max="11267" width="9.42578125" style="189" customWidth="1"/>
    <col min="11268" max="11268" width="16.5703125" style="189" customWidth="1"/>
    <col min="11269" max="11520" width="9.140625" style="189"/>
    <col min="11521" max="11521" width="9.5703125" style="189" bestFit="1" customWidth="1"/>
    <col min="11522" max="11522" width="99.85546875" style="189" customWidth="1"/>
    <col min="11523" max="11523" width="9.42578125" style="189" customWidth="1"/>
    <col min="11524" max="11524" width="16.5703125" style="189" customWidth="1"/>
    <col min="11525" max="11776" width="9.140625" style="189"/>
    <col min="11777" max="11777" width="9.5703125" style="189" bestFit="1" customWidth="1"/>
    <col min="11778" max="11778" width="99.85546875" style="189" customWidth="1"/>
    <col min="11779" max="11779" width="9.42578125" style="189" customWidth="1"/>
    <col min="11780" max="11780" width="16.5703125" style="189" customWidth="1"/>
    <col min="11781" max="12032" width="9.140625" style="189"/>
    <col min="12033" max="12033" width="9.5703125" style="189" bestFit="1" customWidth="1"/>
    <col min="12034" max="12034" width="99.85546875" style="189" customWidth="1"/>
    <col min="12035" max="12035" width="9.42578125" style="189" customWidth="1"/>
    <col min="12036" max="12036" width="16.5703125" style="189" customWidth="1"/>
    <col min="12037" max="12288" width="9.140625" style="189"/>
    <col min="12289" max="12289" width="9.5703125" style="189" bestFit="1" customWidth="1"/>
    <col min="12290" max="12290" width="99.85546875" style="189" customWidth="1"/>
    <col min="12291" max="12291" width="9.42578125" style="189" customWidth="1"/>
    <col min="12292" max="12292" width="16.5703125" style="189" customWidth="1"/>
    <col min="12293" max="12544" width="9.140625" style="189"/>
    <col min="12545" max="12545" width="9.5703125" style="189" bestFit="1" customWidth="1"/>
    <col min="12546" max="12546" width="99.85546875" style="189" customWidth="1"/>
    <col min="12547" max="12547" width="9.42578125" style="189" customWidth="1"/>
    <col min="12548" max="12548" width="16.5703125" style="189" customWidth="1"/>
    <col min="12549" max="12800" width="9.140625" style="189"/>
    <col min="12801" max="12801" width="9.5703125" style="189" bestFit="1" customWidth="1"/>
    <col min="12802" max="12802" width="99.85546875" style="189" customWidth="1"/>
    <col min="12803" max="12803" width="9.42578125" style="189" customWidth="1"/>
    <col min="12804" max="12804" width="16.5703125" style="189" customWidth="1"/>
    <col min="12805" max="13056" width="9.140625" style="189"/>
    <col min="13057" max="13057" width="9.5703125" style="189" bestFit="1" customWidth="1"/>
    <col min="13058" max="13058" width="99.85546875" style="189" customWidth="1"/>
    <col min="13059" max="13059" width="9.42578125" style="189" customWidth="1"/>
    <col min="13060" max="13060" width="16.5703125" style="189" customWidth="1"/>
    <col min="13061" max="13312" width="9.140625" style="189"/>
    <col min="13313" max="13313" width="9.5703125" style="189" bestFit="1" customWidth="1"/>
    <col min="13314" max="13314" width="99.85546875" style="189" customWidth="1"/>
    <col min="13315" max="13315" width="9.42578125" style="189" customWidth="1"/>
    <col min="13316" max="13316" width="16.5703125" style="189" customWidth="1"/>
    <col min="13317" max="13568" width="9.140625" style="189"/>
    <col min="13569" max="13569" width="9.5703125" style="189" bestFit="1" customWidth="1"/>
    <col min="13570" max="13570" width="99.85546875" style="189" customWidth="1"/>
    <col min="13571" max="13571" width="9.42578125" style="189" customWidth="1"/>
    <col min="13572" max="13572" width="16.5703125" style="189" customWidth="1"/>
    <col min="13573" max="13824" width="9.140625" style="189"/>
    <col min="13825" max="13825" width="9.5703125" style="189" bestFit="1" customWidth="1"/>
    <col min="13826" max="13826" width="99.85546875" style="189" customWidth="1"/>
    <col min="13827" max="13827" width="9.42578125" style="189" customWidth="1"/>
    <col min="13828" max="13828" width="16.5703125" style="189" customWidth="1"/>
    <col min="13829" max="14080" width="9.140625" style="189"/>
    <col min="14081" max="14081" width="9.5703125" style="189" bestFit="1" customWidth="1"/>
    <col min="14082" max="14082" width="99.85546875" style="189" customWidth="1"/>
    <col min="14083" max="14083" width="9.42578125" style="189" customWidth="1"/>
    <col min="14084" max="14084" width="16.5703125" style="189" customWidth="1"/>
    <col min="14085" max="14336" width="9.140625" style="189"/>
    <col min="14337" max="14337" width="9.5703125" style="189" bestFit="1" customWidth="1"/>
    <col min="14338" max="14338" width="99.85546875" style="189" customWidth="1"/>
    <col min="14339" max="14339" width="9.42578125" style="189" customWidth="1"/>
    <col min="14340" max="14340" width="16.5703125" style="189" customWidth="1"/>
    <col min="14341" max="14592" width="9.140625" style="189"/>
    <col min="14593" max="14593" width="9.5703125" style="189" bestFit="1" customWidth="1"/>
    <col min="14594" max="14594" width="99.85546875" style="189" customWidth="1"/>
    <col min="14595" max="14595" width="9.42578125" style="189" customWidth="1"/>
    <col min="14596" max="14596" width="16.5703125" style="189" customWidth="1"/>
    <col min="14597" max="14848" width="9.140625" style="189"/>
    <col min="14849" max="14849" width="9.5703125" style="189" bestFit="1" customWidth="1"/>
    <col min="14850" max="14850" width="99.85546875" style="189" customWidth="1"/>
    <col min="14851" max="14851" width="9.42578125" style="189" customWidth="1"/>
    <col min="14852" max="14852" width="16.5703125" style="189" customWidth="1"/>
    <col min="14853" max="15104" width="9.140625" style="189"/>
    <col min="15105" max="15105" width="9.5703125" style="189" bestFit="1" customWidth="1"/>
    <col min="15106" max="15106" width="99.85546875" style="189" customWidth="1"/>
    <col min="15107" max="15107" width="9.42578125" style="189" customWidth="1"/>
    <col min="15108" max="15108" width="16.5703125" style="189" customWidth="1"/>
    <col min="15109" max="15360" width="9.140625" style="189"/>
    <col min="15361" max="15361" width="9.5703125" style="189" bestFit="1" customWidth="1"/>
    <col min="15362" max="15362" width="99.85546875" style="189" customWidth="1"/>
    <col min="15363" max="15363" width="9.42578125" style="189" customWidth="1"/>
    <col min="15364" max="15364" width="16.5703125" style="189" customWidth="1"/>
    <col min="15365" max="15616" width="9.140625" style="189"/>
    <col min="15617" max="15617" width="9.5703125" style="189" bestFit="1" customWidth="1"/>
    <col min="15618" max="15618" width="99.85546875" style="189" customWidth="1"/>
    <col min="15619" max="15619" width="9.42578125" style="189" customWidth="1"/>
    <col min="15620" max="15620" width="16.5703125" style="189" customWidth="1"/>
    <col min="15621" max="15872" width="9.140625" style="189"/>
    <col min="15873" max="15873" width="9.5703125" style="189" bestFit="1" customWidth="1"/>
    <col min="15874" max="15874" width="99.85546875" style="189" customWidth="1"/>
    <col min="15875" max="15875" width="9.42578125" style="189" customWidth="1"/>
    <col min="15876" max="15876" width="16.5703125" style="189" customWidth="1"/>
    <col min="15877" max="16128" width="9.140625" style="189"/>
    <col min="16129" max="16129" width="9.5703125" style="189" bestFit="1" customWidth="1"/>
    <col min="16130" max="16130" width="99.85546875" style="189" customWidth="1"/>
    <col min="16131" max="16131" width="9.42578125" style="189" customWidth="1"/>
    <col min="16132" max="16132" width="16.5703125" style="189" customWidth="1"/>
    <col min="16133" max="16384" width="9.140625" style="189"/>
  </cols>
  <sheetData>
    <row r="1" spans="1:4">
      <c r="A1" s="1496"/>
      <c r="B1" s="1496"/>
      <c r="C1" s="1496"/>
      <c r="D1" s="1496"/>
    </row>
    <row r="2" spans="1:4">
      <c r="A2" s="1497" t="s">
        <v>737</v>
      </c>
      <c r="B2" s="1497"/>
      <c r="C2" s="1497"/>
      <c r="D2" s="1497"/>
    </row>
    <row r="3" spans="1:4">
      <c r="A3" s="1497" t="s">
        <v>738</v>
      </c>
      <c r="B3" s="1497"/>
      <c r="C3" s="1497"/>
      <c r="D3" s="1497"/>
    </row>
    <row r="4" spans="1:4">
      <c r="B4" s="190"/>
      <c r="C4" s="190"/>
      <c r="D4" s="190"/>
    </row>
    <row r="5" spans="1:4" ht="15.75" thickBot="1">
      <c r="D5" s="191" t="s">
        <v>1</v>
      </c>
    </row>
    <row r="6" spans="1:4" s="195" customFormat="1" ht="15.75" thickBot="1">
      <c r="A6" s="192"/>
      <c r="B6" s="193" t="s">
        <v>260</v>
      </c>
      <c r="C6" s="193" t="s">
        <v>261</v>
      </c>
      <c r="D6" s="194" t="s">
        <v>4</v>
      </c>
    </row>
    <row r="7" spans="1:4" s="195" customFormat="1" ht="12.75" customHeight="1" thickBot="1">
      <c r="A7" s="218"/>
      <c r="B7" s="219">
        <v>1</v>
      </c>
      <c r="C7" s="219">
        <v>2</v>
      </c>
      <c r="D7" s="220">
        <v>3</v>
      </c>
    </row>
    <row r="8" spans="1:4" s="195" customFormat="1">
      <c r="A8" s="216" t="s">
        <v>268</v>
      </c>
      <c r="B8" s="217" t="s">
        <v>270</v>
      </c>
      <c r="C8" s="196"/>
      <c r="D8" s="197"/>
    </row>
    <row r="9" spans="1:4" s="195" customFormat="1">
      <c r="A9" s="200" t="s">
        <v>269</v>
      </c>
      <c r="B9" s="217" t="s">
        <v>270</v>
      </c>
      <c r="C9" s="198"/>
      <c r="D9" s="199"/>
    </row>
    <row r="10" spans="1:4" s="195" customFormat="1">
      <c r="A10" s="201"/>
      <c r="B10" s="202" t="s">
        <v>193</v>
      </c>
      <c r="C10" s="198"/>
      <c r="D10" s="199"/>
    </row>
    <row r="11" spans="1:4" s="195" customFormat="1" ht="30">
      <c r="A11" s="203">
        <v>2</v>
      </c>
      <c r="B11" s="204" t="s">
        <v>273</v>
      </c>
      <c r="C11" s="205"/>
      <c r="D11" s="206"/>
    </row>
    <row r="12" spans="1:4" s="195" customFormat="1" ht="15.75" thickBot="1">
      <c r="A12" s="207">
        <v>3</v>
      </c>
      <c r="B12" s="208" t="s">
        <v>271</v>
      </c>
      <c r="C12" s="209"/>
      <c r="D12" s="210"/>
    </row>
    <row r="13" spans="1:4" s="195" customFormat="1" ht="20.25" customHeight="1" thickBot="1">
      <c r="A13" s="211">
        <v>4</v>
      </c>
      <c r="B13" s="212" t="s">
        <v>272</v>
      </c>
      <c r="C13" s="213"/>
      <c r="D13" s="214"/>
    </row>
    <row r="14" spans="1:4">
      <c r="B14" s="215"/>
    </row>
  </sheetData>
  <mergeCells count="3">
    <mergeCell ref="A1:D1"/>
    <mergeCell ref="A2:D2"/>
    <mergeCell ref="A3:D3"/>
  </mergeCells>
  <printOptions horizontalCentered="1"/>
  <pageMargins left="0.28000000000000003" right="0.31" top="1.1499999999999999" bottom="0.98425196850393704" header="0.31496062992126" footer="0.31496062992126"/>
  <pageSetup paperSize="9" orientation="landscape" r:id="rId1"/>
  <headerFooter alignWithMargins="0">
    <oddHeader>&amp;L&amp;"Tahoma,Bold"Банка/Штедилница__________________&amp;R&amp;"Tahoma,Bold"Образец ВПВО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C31"/>
  <sheetViews>
    <sheetView zoomScaleNormal="100" zoomScalePageLayoutView="110" workbookViewId="0">
      <selection activeCell="B10" sqref="B10"/>
    </sheetView>
  </sheetViews>
  <sheetFormatPr defaultColWidth="9.140625" defaultRowHeight="15"/>
  <cols>
    <col min="1" max="1" width="10" style="227" customWidth="1"/>
    <col min="2" max="2" width="72" style="227" customWidth="1"/>
    <col min="3" max="3" width="68.5703125" style="227" customWidth="1"/>
    <col min="4" max="16384" width="9.140625" style="227"/>
  </cols>
  <sheetData>
    <row r="2" spans="1:3">
      <c r="A2" s="1303" t="s">
        <v>817</v>
      </c>
      <c r="B2" s="1303"/>
      <c r="C2" s="1303"/>
    </row>
    <row r="3" spans="1:3">
      <c r="A3" s="228"/>
    </row>
    <row r="4" spans="1:3" ht="15.75" thickBot="1">
      <c r="A4" s="177" t="s">
        <v>518</v>
      </c>
      <c r="B4" s="1"/>
      <c r="C4" s="306"/>
    </row>
    <row r="5" spans="1:3" ht="29.25" thickBot="1">
      <c r="A5" s="307" t="s">
        <v>0</v>
      </c>
      <c r="B5" s="308" t="s">
        <v>395</v>
      </c>
      <c r="C5" s="309" t="s">
        <v>29</v>
      </c>
    </row>
    <row r="6" spans="1:3" ht="15.75" thickBot="1">
      <c r="A6" s="597">
        <v>1</v>
      </c>
      <c r="B6" s="470">
        <v>2</v>
      </c>
      <c r="C6" s="471">
        <v>3</v>
      </c>
    </row>
    <row r="7" spans="1:3">
      <c r="A7" s="475">
        <v>1</v>
      </c>
      <c r="B7" s="463" t="s">
        <v>393</v>
      </c>
      <c r="C7" s="238"/>
    </row>
    <row r="8" spans="1:3">
      <c r="A8" s="473">
        <v>2</v>
      </c>
      <c r="B8" s="465" t="s">
        <v>520</v>
      </c>
      <c r="C8" s="239"/>
    </row>
    <row r="9" spans="1:3">
      <c r="A9" s="473">
        <v>3</v>
      </c>
      <c r="B9" s="477" t="s">
        <v>359</v>
      </c>
      <c r="C9" s="239"/>
    </row>
    <row r="10" spans="1:3">
      <c r="A10" s="473">
        <v>4</v>
      </c>
      <c r="B10" s="1270" t="s">
        <v>818</v>
      </c>
      <c r="C10" s="239"/>
    </row>
    <row r="11" spans="1:3" ht="15.75" thickBot="1">
      <c r="A11" s="474">
        <v>5</v>
      </c>
      <c r="B11" s="478" t="s">
        <v>361</v>
      </c>
      <c r="C11" s="467"/>
    </row>
    <row r="12" spans="1:3">
      <c r="A12" s="228"/>
    </row>
    <row r="13" spans="1:3" ht="15.75" thickBot="1">
      <c r="A13" s="177" t="s">
        <v>517</v>
      </c>
      <c r="B13" s="1"/>
      <c r="C13" s="306"/>
    </row>
    <row r="14" spans="1:3" ht="29.25" thickBot="1">
      <c r="A14" s="307" t="s">
        <v>0</v>
      </c>
      <c r="B14" s="308" t="s">
        <v>516</v>
      </c>
      <c r="C14" s="309" t="s">
        <v>29</v>
      </c>
    </row>
    <row r="15" spans="1:3" ht="15.75" thickBot="1">
      <c r="A15" s="469">
        <v>1</v>
      </c>
      <c r="B15" s="470">
        <v>2</v>
      </c>
      <c r="C15" s="471">
        <v>3</v>
      </c>
    </row>
    <row r="16" spans="1:3">
      <c r="A16" s="606">
        <v>1</v>
      </c>
      <c r="B16" s="464" t="s">
        <v>661</v>
      </c>
      <c r="C16" s="462"/>
    </row>
    <row r="17" spans="1:3">
      <c r="A17" s="606">
        <v>2</v>
      </c>
      <c r="B17" s="464" t="s">
        <v>662</v>
      </c>
      <c r="C17" s="462"/>
    </row>
    <row r="18" spans="1:3">
      <c r="A18" s="606">
        <v>3</v>
      </c>
      <c r="B18" s="464" t="s">
        <v>674</v>
      </c>
      <c r="C18" s="462"/>
    </row>
    <row r="19" spans="1:3">
      <c r="A19" s="305">
        <v>4</v>
      </c>
      <c r="B19" s="729" t="s">
        <v>359</v>
      </c>
      <c r="C19" s="462"/>
    </row>
    <row r="20" spans="1:3">
      <c r="A20" s="473">
        <v>5</v>
      </c>
      <c r="B20" s="465" t="s">
        <v>519</v>
      </c>
      <c r="C20" s="239"/>
    </row>
    <row r="21" spans="1:3" ht="28.5">
      <c r="A21" s="305">
        <v>6</v>
      </c>
      <c r="B21" s="729" t="s">
        <v>675</v>
      </c>
      <c r="C21" s="728"/>
    </row>
    <row r="22" spans="1:3" ht="15.75" thickBot="1">
      <c r="A22" s="474">
        <v>7</v>
      </c>
      <c r="B22" s="478" t="s">
        <v>361</v>
      </c>
      <c r="C22" s="467"/>
    </row>
    <row r="23" spans="1:3">
      <c r="A23" s="101"/>
    </row>
    <row r="24" spans="1:3" ht="15.75" thickBot="1">
      <c r="A24" s="177" t="s">
        <v>521</v>
      </c>
      <c r="B24" s="1"/>
      <c r="C24" s="306"/>
    </row>
    <row r="25" spans="1:3" ht="29.25" thickBot="1">
      <c r="A25" s="307" t="s">
        <v>0</v>
      </c>
      <c r="B25" s="308" t="s">
        <v>522</v>
      </c>
      <c r="C25" s="309" t="s">
        <v>29</v>
      </c>
    </row>
    <row r="26" spans="1:3" ht="15.75" thickBot="1">
      <c r="A26" s="597">
        <v>1</v>
      </c>
      <c r="B26" s="470">
        <v>2</v>
      </c>
      <c r="C26" s="471">
        <v>3</v>
      </c>
    </row>
    <row r="27" spans="1:3">
      <c r="A27" s="475">
        <v>1</v>
      </c>
      <c r="B27" s="463" t="s">
        <v>676</v>
      </c>
      <c r="C27" s="238"/>
    </row>
    <row r="28" spans="1:3">
      <c r="A28" s="473">
        <v>2</v>
      </c>
      <c r="B28" s="477" t="s">
        <v>523</v>
      </c>
      <c r="C28" s="462"/>
    </row>
    <row r="29" spans="1:3">
      <c r="A29" s="473">
        <v>3</v>
      </c>
      <c r="B29" s="729" t="s">
        <v>524</v>
      </c>
      <c r="C29" s="728"/>
    </row>
    <row r="30" spans="1:3" ht="15.75" thickBot="1">
      <c r="A30" s="474">
        <v>4</v>
      </c>
      <c r="B30" s="478" t="s">
        <v>361</v>
      </c>
      <c r="C30" s="467"/>
    </row>
    <row r="31" spans="1:3">
      <c r="A31" s="101"/>
    </row>
  </sheetData>
  <mergeCells count="1">
    <mergeCell ref="A2:C2"/>
  </mergeCells>
  <printOptions horizontalCentered="1"/>
  <pageMargins left="0.70866141732283505" right="0.70866141732283505" top="0.74803149606299202" bottom="0.74803149606299202" header="0.31496062992126" footer="0.31496062992126"/>
  <pageSetup paperSize="9" scale="86" orientation="landscape" r:id="rId1"/>
  <headerFooter>
    <oddHeader>&amp;L&amp;"Tahoma,Bold"Банка/Штедилница________________________________&amp;R&amp;"Tahoma,Bold"Образец КПЕСГ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4"/>
  <sheetViews>
    <sheetView topLeftCell="C1" zoomScaleNormal="100" workbookViewId="0">
      <selection activeCell="F13" sqref="F13"/>
    </sheetView>
  </sheetViews>
  <sheetFormatPr defaultRowHeight="14.25"/>
  <cols>
    <col min="1" max="1" width="8.28515625" style="1" customWidth="1"/>
    <col min="2" max="2" width="66" style="1" customWidth="1"/>
    <col min="3" max="3" width="18.28515625" style="1" customWidth="1"/>
    <col min="4" max="5" width="21.28515625" style="1" customWidth="1"/>
    <col min="6" max="6" width="14.28515625" style="1" customWidth="1"/>
    <col min="7" max="7" width="15.28515625" style="1" customWidth="1"/>
    <col min="8" max="8" width="14.5703125" style="1" customWidth="1"/>
    <col min="9" max="9" width="15" style="1" customWidth="1"/>
    <col min="10" max="16384" width="9.140625" style="1"/>
  </cols>
  <sheetData>
    <row r="1" spans="1:11">
      <c r="A1" s="480"/>
      <c r="B1" s="480"/>
      <c r="C1" s="480"/>
      <c r="D1" s="480"/>
      <c r="E1" s="480"/>
      <c r="F1" s="480"/>
      <c r="G1" s="480"/>
      <c r="H1" s="480"/>
      <c r="I1" s="480"/>
      <c r="J1" s="480"/>
      <c r="K1" s="480"/>
    </row>
    <row r="2" spans="1:11">
      <c r="A2" s="1304" t="s">
        <v>739</v>
      </c>
      <c r="B2" s="1304"/>
      <c r="C2" s="1304"/>
      <c r="D2" s="1304"/>
      <c r="E2" s="1304"/>
      <c r="F2" s="1304"/>
      <c r="G2" s="1304"/>
      <c r="H2" s="1304"/>
      <c r="I2" s="1304"/>
    </row>
    <row r="3" spans="1:11" ht="15" thickBot="1">
      <c r="C3" s="177"/>
      <c r="I3" s="1" t="s">
        <v>1</v>
      </c>
    </row>
    <row r="4" spans="1:11" ht="66" customHeight="1">
      <c r="A4" s="1504" t="s">
        <v>0</v>
      </c>
      <c r="B4" s="1502" t="s">
        <v>694</v>
      </c>
      <c r="C4" s="1499" t="s">
        <v>394</v>
      </c>
      <c r="D4" s="1500"/>
      <c r="E4" s="1501"/>
      <c r="F4" s="1375" t="s">
        <v>405</v>
      </c>
      <c r="G4" s="1498"/>
      <c r="H4" s="1498"/>
      <c r="I4" s="1376"/>
    </row>
    <row r="5" spans="1:11" ht="46.5" customHeight="1">
      <c r="A5" s="1505"/>
      <c r="B5" s="1503"/>
      <c r="C5" s="710" t="s">
        <v>453</v>
      </c>
      <c r="D5" s="711" t="s">
        <v>454</v>
      </c>
      <c r="E5" s="712" t="s">
        <v>460</v>
      </c>
      <c r="F5" s="1072" t="s">
        <v>401</v>
      </c>
      <c r="G5" s="713" t="s">
        <v>402</v>
      </c>
      <c r="H5" s="713" t="s">
        <v>403</v>
      </c>
      <c r="I5" s="714" t="s">
        <v>404</v>
      </c>
    </row>
    <row r="6" spans="1:11" ht="15" thickBot="1">
      <c r="A6" s="715">
        <v>1</v>
      </c>
      <c r="B6" s="715">
        <v>2</v>
      </c>
      <c r="C6" s="715">
        <v>3</v>
      </c>
      <c r="D6" s="716">
        <v>4</v>
      </c>
      <c r="E6" s="717" t="s">
        <v>695</v>
      </c>
      <c r="F6" s="1073">
        <v>6</v>
      </c>
      <c r="G6" s="718">
        <v>7</v>
      </c>
      <c r="H6" s="718">
        <v>8</v>
      </c>
      <c r="I6" s="1074">
        <v>9</v>
      </c>
    </row>
    <row r="7" spans="1:11">
      <c r="A7" s="182">
        <v>1</v>
      </c>
      <c r="B7" s="1116" t="s">
        <v>396</v>
      </c>
      <c r="C7" s="483"/>
      <c r="D7" s="640"/>
      <c r="E7" s="725">
        <f>C7+D7</f>
        <v>0</v>
      </c>
      <c r="F7" s="491"/>
      <c r="G7" s="481"/>
      <c r="H7" s="481"/>
      <c r="I7" s="482"/>
    </row>
    <row r="8" spans="1:11">
      <c r="A8" s="183">
        <v>2</v>
      </c>
      <c r="B8" s="1117" t="s">
        <v>397</v>
      </c>
      <c r="C8" s="484"/>
      <c r="D8" s="638"/>
      <c r="E8" s="725">
        <f t="shared" ref="E8:E16" si="0">C8+D8</f>
        <v>0</v>
      </c>
      <c r="F8" s="485"/>
      <c r="G8" s="477"/>
      <c r="H8" s="477"/>
      <c r="I8" s="479"/>
    </row>
    <row r="9" spans="1:11">
      <c r="A9" s="183">
        <v>3</v>
      </c>
      <c r="B9" s="427" t="s">
        <v>687</v>
      </c>
      <c r="C9" s="485"/>
      <c r="D9" s="638"/>
      <c r="E9" s="725">
        <f t="shared" si="0"/>
        <v>0</v>
      </c>
      <c r="F9" s="485"/>
      <c r="G9" s="477"/>
      <c r="H9" s="477"/>
      <c r="I9" s="479"/>
    </row>
    <row r="10" spans="1:11">
      <c r="A10" s="183">
        <v>4</v>
      </c>
      <c r="B10" s="1117" t="s">
        <v>398</v>
      </c>
      <c r="C10" s="484"/>
      <c r="D10" s="638"/>
      <c r="E10" s="725">
        <f t="shared" si="0"/>
        <v>0</v>
      </c>
      <c r="F10" s="485"/>
      <c r="G10" s="477"/>
      <c r="H10" s="477"/>
      <c r="I10" s="479"/>
    </row>
    <row r="11" spans="1:11" ht="28.5">
      <c r="A11" s="183">
        <v>5</v>
      </c>
      <c r="B11" s="1118" t="s">
        <v>700</v>
      </c>
      <c r="C11" s="476"/>
      <c r="D11" s="638"/>
      <c r="E11" s="725">
        <f t="shared" si="0"/>
        <v>0</v>
      </c>
      <c r="F11" s="485"/>
      <c r="G11" s="477"/>
      <c r="H11" s="477"/>
      <c r="I11" s="479"/>
    </row>
    <row r="12" spans="1:11">
      <c r="A12" s="183">
        <v>6</v>
      </c>
      <c r="B12" s="889" t="s">
        <v>399</v>
      </c>
      <c r="C12" s="486"/>
      <c r="D12" s="638"/>
      <c r="E12" s="725">
        <f t="shared" si="0"/>
        <v>0</v>
      </c>
      <c r="F12" s="485"/>
      <c r="G12" s="477"/>
      <c r="H12" s="477"/>
      <c r="I12" s="479"/>
    </row>
    <row r="13" spans="1:11">
      <c r="A13" s="183">
        <v>7</v>
      </c>
      <c r="B13" s="1119" t="s">
        <v>701</v>
      </c>
      <c r="C13" s="487"/>
      <c r="D13" s="638"/>
      <c r="E13" s="725">
        <f t="shared" si="0"/>
        <v>0</v>
      </c>
      <c r="F13" s="485"/>
      <c r="G13" s="477"/>
      <c r="H13" s="477"/>
      <c r="I13" s="479"/>
    </row>
    <row r="14" spans="1:11">
      <c r="A14" s="183">
        <v>8</v>
      </c>
      <c r="B14" s="889" t="s">
        <v>400</v>
      </c>
      <c r="C14" s="486"/>
      <c r="D14" s="638"/>
      <c r="E14" s="725">
        <f t="shared" si="0"/>
        <v>0</v>
      </c>
      <c r="F14" s="485"/>
      <c r="G14" s="477"/>
      <c r="H14" s="477"/>
      <c r="I14" s="479"/>
    </row>
    <row r="15" spans="1:11" ht="27.75" customHeight="1">
      <c r="A15" s="632">
        <v>9</v>
      </c>
      <c r="B15" s="1120" t="s">
        <v>766</v>
      </c>
      <c r="C15" s="633"/>
      <c r="D15" s="639"/>
      <c r="E15" s="725">
        <f t="shared" si="0"/>
        <v>0</v>
      </c>
      <c r="F15" s="635"/>
      <c r="G15" s="636"/>
      <c r="H15" s="636"/>
      <c r="I15" s="634"/>
    </row>
    <row r="16" spans="1:11" ht="29.25" thickBot="1">
      <c r="A16" s="262">
        <v>10</v>
      </c>
      <c r="B16" s="1120" t="s">
        <v>459</v>
      </c>
      <c r="C16" s="720"/>
      <c r="D16" s="721"/>
      <c r="E16" s="725">
        <f t="shared" si="0"/>
        <v>0</v>
      </c>
      <c r="F16" s="635"/>
      <c r="G16" s="636"/>
      <c r="H16" s="636"/>
      <c r="I16" s="634"/>
    </row>
    <row r="17" spans="1:9" ht="15" thickBot="1">
      <c r="A17" s="706">
        <v>11</v>
      </c>
      <c r="B17" s="1009" t="s">
        <v>455</v>
      </c>
      <c r="C17" s="722">
        <f>C7+C8+C9+C10+C11+C12+C13+C14+C15+C16</f>
        <v>0</v>
      </c>
      <c r="D17" s="723">
        <f t="shared" ref="D17:I17" si="1">D7+D8+D9+D10+D11+D12+D13+D14+D15+D16</f>
        <v>0</v>
      </c>
      <c r="E17" s="724">
        <f t="shared" si="1"/>
        <v>0</v>
      </c>
      <c r="F17" s="722">
        <f t="shared" si="1"/>
        <v>0</v>
      </c>
      <c r="G17" s="723">
        <f t="shared" si="1"/>
        <v>0</v>
      </c>
      <c r="H17" s="723">
        <f t="shared" si="1"/>
        <v>0</v>
      </c>
      <c r="I17" s="724">
        <f t="shared" si="1"/>
        <v>0</v>
      </c>
    </row>
    <row r="18" spans="1:9">
      <c r="B18" s="180"/>
      <c r="C18" s="180"/>
      <c r="D18" s="180"/>
      <c r="E18" s="180"/>
    </row>
    <row r="19" spans="1:9">
      <c r="B19" s="180"/>
      <c r="C19" s="180"/>
      <c r="D19" s="180"/>
      <c r="E19" s="180"/>
    </row>
    <row r="20" spans="1:9">
      <c r="B20" s="180"/>
      <c r="C20" s="180"/>
      <c r="D20" s="180"/>
      <c r="E20" s="180"/>
    </row>
    <row r="21" spans="1:9">
      <c r="B21" s="180"/>
      <c r="C21" s="180"/>
      <c r="D21" s="180"/>
      <c r="E21" s="180"/>
    </row>
    <row r="22" spans="1:9">
      <c r="B22" s="180"/>
      <c r="C22" s="180"/>
      <c r="D22" s="180"/>
      <c r="E22" s="180"/>
    </row>
    <row r="23" spans="1:9">
      <c r="B23" s="180"/>
      <c r="C23" s="180"/>
      <c r="D23" s="180"/>
      <c r="E23" s="180"/>
    </row>
    <row r="24" spans="1:9">
      <c r="B24" s="180"/>
      <c r="C24" s="180"/>
      <c r="D24" s="180"/>
      <c r="E24" s="180"/>
    </row>
    <row r="25" spans="1:9">
      <c r="B25" s="180"/>
      <c r="C25" s="180"/>
      <c r="D25" s="180"/>
      <c r="E25" s="180"/>
    </row>
    <row r="26" spans="1:9">
      <c r="B26" s="180"/>
      <c r="C26" s="180"/>
      <c r="D26" s="180"/>
      <c r="E26" s="180"/>
    </row>
    <row r="27" spans="1:9">
      <c r="B27" s="180"/>
      <c r="C27" s="180"/>
      <c r="D27" s="180"/>
      <c r="E27" s="180"/>
    </row>
    <row r="28" spans="1:9">
      <c r="B28" s="180"/>
      <c r="C28" s="180"/>
      <c r="D28" s="180"/>
      <c r="E28" s="180"/>
    </row>
    <row r="29" spans="1:9">
      <c r="B29" s="180"/>
      <c r="C29" s="180"/>
      <c r="D29" s="180"/>
      <c r="E29" s="180"/>
    </row>
    <row r="30" spans="1:9">
      <c r="B30" s="180"/>
      <c r="C30" s="180"/>
      <c r="D30" s="180"/>
      <c r="E30" s="180"/>
    </row>
    <row r="31" spans="1:9">
      <c r="B31" s="180"/>
      <c r="C31" s="180"/>
      <c r="D31" s="180"/>
      <c r="E31" s="180"/>
    </row>
    <row r="32" spans="1:9">
      <c r="B32" s="180"/>
      <c r="C32" s="180"/>
      <c r="D32" s="180"/>
      <c r="E32" s="180"/>
    </row>
    <row r="33" spans="2:5">
      <c r="B33" s="180"/>
      <c r="C33" s="180"/>
      <c r="D33" s="180"/>
      <c r="E33" s="180"/>
    </row>
    <row r="34" spans="2:5">
      <c r="B34" s="180"/>
      <c r="C34" s="180"/>
      <c r="D34" s="180"/>
      <c r="E34" s="180"/>
    </row>
  </sheetData>
  <mergeCells count="5">
    <mergeCell ref="F4:I4"/>
    <mergeCell ref="C4:E4"/>
    <mergeCell ref="B4:B5"/>
    <mergeCell ref="A4:A5"/>
    <mergeCell ref="A2:I2"/>
  </mergeCells>
  <printOptions horizontalCentered="1"/>
  <pageMargins left="0.25" right="0.25" top="0.75" bottom="0.75" header="0.3" footer="0.3"/>
  <pageSetup paperSize="9" scale="73" orientation="landscape" r:id="rId1"/>
  <headerFooter>
    <oddHeader>&amp;L&amp;"Tahoma,Bold"Банка/Штедилница________________________________&amp;R&amp;"Tahoma,Bold"Образец КПТР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6"/>
  <sheetViews>
    <sheetView zoomScaleNormal="100" workbookViewId="0">
      <selection activeCell="E20" sqref="E20"/>
    </sheetView>
  </sheetViews>
  <sheetFormatPr defaultRowHeight="14.25"/>
  <cols>
    <col min="1" max="1" width="8.5703125" style="1" customWidth="1"/>
    <col min="2" max="2" width="67.28515625" style="1" customWidth="1"/>
    <col min="3" max="3" width="21" style="1" customWidth="1"/>
    <col min="4" max="5" width="22.42578125" style="1" customWidth="1"/>
    <col min="6" max="6" width="12.5703125" style="1" customWidth="1"/>
    <col min="7" max="7" width="11.7109375" style="1" customWidth="1"/>
    <col min="8" max="8" width="14.5703125" style="1" customWidth="1"/>
    <col min="9" max="9" width="11.5703125" style="1" customWidth="1"/>
    <col min="10" max="16384" width="9.140625" style="1"/>
  </cols>
  <sheetData>
    <row r="1" spans="1:10">
      <c r="B1" s="175"/>
      <c r="C1" s="175"/>
      <c r="D1" s="175"/>
      <c r="E1" s="175"/>
      <c r="F1" s="175"/>
      <c r="G1" s="175"/>
      <c r="H1" s="175"/>
      <c r="I1" s="175"/>
      <c r="J1" s="175"/>
    </row>
    <row r="2" spans="1:10">
      <c r="A2" s="1304" t="s">
        <v>740</v>
      </c>
      <c r="B2" s="1304"/>
      <c r="C2" s="1304"/>
      <c r="D2" s="1304"/>
      <c r="E2" s="1304"/>
      <c r="F2" s="1304"/>
      <c r="G2" s="1304"/>
      <c r="H2" s="1304"/>
      <c r="I2" s="1304"/>
    </row>
    <row r="4" spans="1:10" ht="15" thickBot="1">
      <c r="I4" s="178" t="s">
        <v>1</v>
      </c>
    </row>
    <row r="5" spans="1:10" ht="15" customHeight="1" thickBot="1">
      <c r="A5" s="1362" t="s">
        <v>0</v>
      </c>
      <c r="B5" s="1362" t="s">
        <v>29</v>
      </c>
      <c r="C5" s="1506" t="s">
        <v>456</v>
      </c>
      <c r="D5" s="1506"/>
      <c r="E5" s="1418"/>
      <c r="F5" s="1404" t="s">
        <v>405</v>
      </c>
      <c r="G5" s="1507"/>
      <c r="H5" s="1507"/>
      <c r="I5" s="1508"/>
    </row>
    <row r="6" spans="1:10" ht="62.25" customHeight="1">
      <c r="A6" s="1512"/>
      <c r="B6" s="1512"/>
      <c r="C6" s="1373" t="s">
        <v>458</v>
      </c>
      <c r="D6" s="1490"/>
      <c r="E6" s="1494"/>
      <c r="F6" s="1509"/>
      <c r="G6" s="1510"/>
      <c r="H6" s="1510"/>
      <c r="I6" s="1511"/>
    </row>
    <row r="7" spans="1:10" ht="58.5" customHeight="1" thickBot="1">
      <c r="A7" s="1513"/>
      <c r="B7" s="1513"/>
      <c r="C7" s="1102" t="s">
        <v>453</v>
      </c>
      <c r="D7" s="1103" t="s">
        <v>457</v>
      </c>
      <c r="E7" s="1104" t="s">
        <v>460</v>
      </c>
      <c r="F7" s="1105" t="s">
        <v>401</v>
      </c>
      <c r="G7" s="1106" t="s">
        <v>402</v>
      </c>
      <c r="H7" s="1106" t="s">
        <v>403</v>
      </c>
      <c r="I7" s="1107" t="s">
        <v>404</v>
      </c>
    </row>
    <row r="8" spans="1:10" ht="15" customHeight="1" thickBot="1">
      <c r="A8" s="1097">
        <v>1</v>
      </c>
      <c r="B8" s="1097">
        <v>2</v>
      </c>
      <c r="C8" s="1098">
        <v>3</v>
      </c>
      <c r="D8" s="1099">
        <v>4</v>
      </c>
      <c r="E8" s="1100" t="s">
        <v>698</v>
      </c>
      <c r="F8" s="1098">
        <v>6</v>
      </c>
      <c r="G8" s="1101">
        <v>7</v>
      </c>
      <c r="H8" s="1101">
        <v>8</v>
      </c>
      <c r="I8" s="1100">
        <v>9</v>
      </c>
    </row>
    <row r="9" spans="1:10" ht="15" customHeight="1" thickBot="1">
      <c r="A9" s="1398" t="s">
        <v>699</v>
      </c>
      <c r="B9" s="1399"/>
      <c r="C9" s="1399"/>
      <c r="D9" s="1399"/>
      <c r="E9" s="1399"/>
      <c r="F9" s="1399"/>
      <c r="G9" s="1399"/>
      <c r="H9" s="1399"/>
      <c r="I9" s="1400"/>
    </row>
    <row r="10" spans="1:10">
      <c r="A10" s="1010">
        <v>1</v>
      </c>
      <c r="B10" s="1116" t="s">
        <v>396</v>
      </c>
      <c r="C10" s="1075"/>
      <c r="D10" s="1076"/>
      <c r="E10" s="725">
        <f>C10+D10</f>
        <v>0</v>
      </c>
      <c r="F10" s="491"/>
      <c r="G10" s="481"/>
      <c r="H10" s="481"/>
      <c r="I10" s="482"/>
    </row>
    <row r="11" spans="1:10">
      <c r="A11" s="492">
        <v>2</v>
      </c>
      <c r="B11" s="1117" t="s">
        <v>397</v>
      </c>
      <c r="C11" s="1077"/>
      <c r="D11" s="1078"/>
      <c r="E11" s="727">
        <f t="shared" ref="E11:E23" si="0">C11+D11</f>
        <v>0</v>
      </c>
      <c r="F11" s="485"/>
      <c r="G11" s="477"/>
      <c r="H11" s="477"/>
      <c r="I11" s="479"/>
    </row>
    <row r="12" spans="1:10">
      <c r="A12" s="492">
        <v>3</v>
      </c>
      <c r="B12" s="427" t="s">
        <v>687</v>
      </c>
      <c r="C12" s="1077"/>
      <c r="D12" s="1078"/>
      <c r="E12" s="727">
        <f t="shared" si="0"/>
        <v>0</v>
      </c>
      <c r="F12" s="485"/>
      <c r="G12" s="477"/>
      <c r="H12" s="477"/>
      <c r="I12" s="479"/>
    </row>
    <row r="13" spans="1:10">
      <c r="A13" s="492">
        <v>4</v>
      </c>
      <c r="B13" s="1117" t="s">
        <v>398</v>
      </c>
      <c r="C13" s="1077"/>
      <c r="D13" s="1078"/>
      <c r="E13" s="727">
        <f t="shared" si="0"/>
        <v>0</v>
      </c>
      <c r="F13" s="485"/>
      <c r="G13" s="477"/>
      <c r="H13" s="477"/>
      <c r="I13" s="479"/>
    </row>
    <row r="14" spans="1:10" ht="28.5">
      <c r="A14" s="492">
        <v>5</v>
      </c>
      <c r="B14" s="1118" t="s">
        <v>700</v>
      </c>
      <c r="C14" s="1077"/>
      <c r="D14" s="1078"/>
      <c r="E14" s="727">
        <f t="shared" si="0"/>
        <v>0</v>
      </c>
      <c r="F14" s="485"/>
      <c r="G14" s="477"/>
      <c r="H14" s="477"/>
      <c r="I14" s="479"/>
    </row>
    <row r="15" spans="1:10">
      <c r="A15" s="492">
        <v>6</v>
      </c>
      <c r="B15" s="889" t="s">
        <v>399</v>
      </c>
      <c r="C15" s="1077"/>
      <c r="D15" s="1078"/>
      <c r="E15" s="727">
        <f t="shared" si="0"/>
        <v>0</v>
      </c>
      <c r="F15" s="485"/>
      <c r="G15" s="477"/>
      <c r="H15" s="477"/>
      <c r="I15" s="479"/>
    </row>
    <row r="16" spans="1:10">
      <c r="A16" s="492">
        <v>7</v>
      </c>
      <c r="B16" s="1119" t="s">
        <v>701</v>
      </c>
      <c r="C16" s="1077"/>
      <c r="D16" s="1078"/>
      <c r="E16" s="727">
        <f t="shared" si="0"/>
        <v>0</v>
      </c>
      <c r="F16" s="485"/>
      <c r="G16" s="490"/>
      <c r="H16" s="477"/>
      <c r="I16" s="479"/>
    </row>
    <row r="17" spans="1:9">
      <c r="A17" s="492">
        <v>8</v>
      </c>
      <c r="B17" s="889" t="s">
        <v>400</v>
      </c>
      <c r="C17" s="1077"/>
      <c r="D17" s="1078"/>
      <c r="E17" s="727">
        <f t="shared" si="0"/>
        <v>0</v>
      </c>
      <c r="F17" s="485"/>
      <c r="G17" s="477"/>
      <c r="H17" s="477"/>
      <c r="I17" s="479"/>
    </row>
    <row r="18" spans="1:9" ht="28.5">
      <c r="A18" s="492">
        <v>9</v>
      </c>
      <c r="B18" s="1120" t="s">
        <v>705</v>
      </c>
      <c r="C18" s="1077"/>
      <c r="D18" s="1078"/>
      <c r="E18" s="727">
        <f t="shared" si="0"/>
        <v>0</v>
      </c>
      <c r="F18" s="485"/>
      <c r="G18" s="477"/>
      <c r="H18" s="477"/>
      <c r="I18" s="479"/>
    </row>
    <row r="19" spans="1:9" ht="29.25" thickBot="1">
      <c r="A19" s="492">
        <v>10</v>
      </c>
      <c r="B19" s="427" t="s">
        <v>706</v>
      </c>
      <c r="C19" s="1079"/>
      <c r="D19" s="1080"/>
      <c r="E19" s="1011">
        <f>C19+D19</f>
        <v>0</v>
      </c>
      <c r="F19" s="635"/>
      <c r="G19" s="636"/>
      <c r="H19" s="636"/>
      <c r="I19" s="634"/>
    </row>
    <row r="20" spans="1:9" ht="15" thickBot="1">
      <c r="A20" s="726">
        <v>11</v>
      </c>
      <c r="B20" s="1009" t="s">
        <v>663</v>
      </c>
      <c r="C20" s="1013">
        <f t="shared" ref="C20:I20" si="1">SUM(C10:C19)</f>
        <v>0</v>
      </c>
      <c r="D20" s="1014">
        <f t="shared" si="1"/>
        <v>0</v>
      </c>
      <c r="E20" s="724">
        <f t="shared" si="1"/>
        <v>0</v>
      </c>
      <c r="F20" s="1013">
        <f t="shared" si="1"/>
        <v>0</v>
      </c>
      <c r="G20" s="1014">
        <f t="shared" si="1"/>
        <v>0</v>
      </c>
      <c r="H20" s="1014">
        <f t="shared" si="1"/>
        <v>0</v>
      </c>
      <c r="I20" s="724">
        <f t="shared" si="1"/>
        <v>0</v>
      </c>
    </row>
    <row r="21" spans="1:9" ht="15" customHeight="1" thickBot="1">
      <c r="A21" s="1398" t="s">
        <v>677</v>
      </c>
      <c r="B21" s="1399"/>
      <c r="C21" s="1399"/>
      <c r="D21" s="1399"/>
      <c r="E21" s="1399"/>
      <c r="F21" s="1399"/>
      <c r="G21" s="1399"/>
      <c r="H21" s="1399"/>
      <c r="I21" s="1400"/>
    </row>
    <row r="22" spans="1:9">
      <c r="A22" s="492">
        <v>12</v>
      </c>
      <c r="B22" s="1012" t="s">
        <v>514</v>
      </c>
      <c r="C22" s="1075"/>
      <c r="D22" s="1076"/>
      <c r="E22" s="725">
        <f t="shared" si="0"/>
        <v>0</v>
      </c>
      <c r="F22" s="491"/>
      <c r="G22" s="481"/>
      <c r="H22" s="481"/>
      <c r="I22" s="482"/>
    </row>
    <row r="23" spans="1:9" ht="15" thickBot="1">
      <c r="A23" s="492">
        <v>13</v>
      </c>
      <c r="B23" s="170" t="s">
        <v>515</v>
      </c>
      <c r="C23" s="1077"/>
      <c r="D23" s="1078"/>
      <c r="E23" s="727">
        <f t="shared" si="0"/>
        <v>0</v>
      </c>
      <c r="F23" s="485"/>
      <c r="G23" s="477"/>
      <c r="H23" s="477"/>
      <c r="I23" s="479"/>
    </row>
    <row r="24" spans="1:9" ht="15" thickBot="1">
      <c r="A24" s="726">
        <v>14</v>
      </c>
      <c r="B24" s="1009" t="s">
        <v>664</v>
      </c>
      <c r="C24" s="722">
        <f t="shared" ref="C24:I24" si="2">C22+C23</f>
        <v>0</v>
      </c>
      <c r="D24" s="722">
        <f t="shared" si="2"/>
        <v>0</v>
      </c>
      <c r="E24" s="722">
        <f t="shared" si="2"/>
        <v>0</v>
      </c>
      <c r="F24" s="722">
        <f t="shared" si="2"/>
        <v>0</v>
      </c>
      <c r="G24" s="722">
        <f t="shared" si="2"/>
        <v>0</v>
      </c>
      <c r="H24" s="722">
        <f t="shared" si="2"/>
        <v>0</v>
      </c>
      <c r="I24" s="1081">
        <f t="shared" si="2"/>
        <v>0</v>
      </c>
    </row>
    <row r="25" spans="1:9">
      <c r="B25" s="180"/>
      <c r="F25" s="180"/>
      <c r="G25" s="180"/>
      <c r="H25" s="180"/>
      <c r="I25" s="180"/>
    </row>
    <row r="26" spans="1:9">
      <c r="B26" s="180"/>
      <c r="F26" s="180"/>
      <c r="G26" s="180"/>
      <c r="H26" s="180"/>
      <c r="I26" s="180"/>
    </row>
  </sheetData>
  <mergeCells count="8">
    <mergeCell ref="A2:I2"/>
    <mergeCell ref="A21:I21"/>
    <mergeCell ref="A9:I9"/>
    <mergeCell ref="C6:E6"/>
    <mergeCell ref="C5:E5"/>
    <mergeCell ref="F5:I6"/>
    <mergeCell ref="B5:B7"/>
    <mergeCell ref="A5:A7"/>
  </mergeCells>
  <printOptions horizontalCentered="1"/>
  <pageMargins left="0.25" right="0.25" top="0.75" bottom="0.75" header="0.3" footer="0.3"/>
  <pageSetup paperSize="9" scale="74" orientation="landscape" r:id="rId1"/>
  <headerFooter>
    <oddHeader>&amp;L&amp;"Tahoma,Bold"Банка/Штедилница________________________________&amp;R&amp;"Tahoma,Bold"Образец КПФР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C16"/>
  <sheetViews>
    <sheetView zoomScale="110" zoomScaleNormal="110" workbookViewId="0">
      <selection activeCell="A2" sqref="A2:C2"/>
    </sheetView>
  </sheetViews>
  <sheetFormatPr defaultColWidth="9.140625" defaultRowHeight="15"/>
  <cols>
    <col min="1" max="1" width="10" style="227" customWidth="1"/>
    <col min="2" max="2" width="49" style="227" customWidth="1"/>
    <col min="3" max="3" width="68.5703125" style="227" customWidth="1"/>
    <col min="4" max="16384" width="9.140625" style="227"/>
  </cols>
  <sheetData>
    <row r="2" spans="1:3">
      <c r="A2" s="1303" t="s">
        <v>819</v>
      </c>
      <c r="B2" s="1303"/>
      <c r="C2" s="1303"/>
    </row>
    <row r="3" spans="1:3" ht="15.75" thickBot="1">
      <c r="A3" s="1"/>
      <c r="B3" s="1"/>
      <c r="C3" s="306"/>
    </row>
    <row r="4" spans="1:3" ht="29.25" thickBot="1">
      <c r="A4" s="307" t="s">
        <v>0</v>
      </c>
      <c r="B4" s="308" t="s">
        <v>463</v>
      </c>
      <c r="C4" s="309" t="s">
        <v>29</v>
      </c>
    </row>
    <row r="5" spans="1:3" ht="15.75" thickBot="1">
      <c r="A5" s="457">
        <v>1</v>
      </c>
      <c r="B5" s="458">
        <v>2</v>
      </c>
      <c r="C5" s="459">
        <v>3</v>
      </c>
    </row>
    <row r="6" spans="1:3" ht="27" customHeight="1">
      <c r="A6" s="460">
        <v>1</v>
      </c>
      <c r="B6" s="463" t="s">
        <v>525</v>
      </c>
      <c r="C6" s="238"/>
    </row>
    <row r="7" spans="1:3">
      <c r="A7" s="455">
        <v>2</v>
      </c>
      <c r="B7" s="464" t="s">
        <v>384</v>
      </c>
      <c r="C7" s="462"/>
    </row>
    <row r="8" spans="1:3">
      <c r="A8" s="455">
        <v>3</v>
      </c>
      <c r="B8" s="465" t="s">
        <v>385</v>
      </c>
      <c r="C8" s="239"/>
    </row>
    <row r="9" spans="1:3">
      <c r="A9" s="455">
        <v>4</v>
      </c>
      <c r="B9" s="465" t="s">
        <v>359</v>
      </c>
      <c r="C9" s="239"/>
    </row>
    <row r="10" spans="1:3">
      <c r="A10" s="455">
        <v>5</v>
      </c>
      <c r="B10" s="465" t="s">
        <v>526</v>
      </c>
      <c r="C10" s="239"/>
    </row>
    <row r="11" spans="1:3" ht="15.75" thickBot="1">
      <c r="A11" s="456">
        <v>6</v>
      </c>
      <c r="B11" s="466" t="s">
        <v>361</v>
      </c>
      <c r="C11" s="467"/>
    </row>
    <row r="12" spans="1:3">
      <c r="A12" s="101"/>
    </row>
    <row r="13" spans="1:3">
      <c r="A13" s="228"/>
    </row>
    <row r="14" spans="1:3">
      <c r="A14" s="228"/>
    </row>
    <row r="15" spans="1:3">
      <c r="A15" s="101"/>
    </row>
    <row r="16" spans="1:3">
      <c r="A16" s="101"/>
    </row>
  </sheetData>
  <mergeCells count="1">
    <mergeCell ref="A2:C2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&amp;L&amp;"Tahoma,Bold"Банка/Штедилница________________________________&amp;R&amp;"Tahoma,Bold"Образец ЛРК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D22"/>
  <sheetViews>
    <sheetView zoomScaleNormal="100" zoomScalePageLayoutView="120" workbookViewId="0">
      <selection activeCell="B22" sqref="B22"/>
    </sheetView>
  </sheetViews>
  <sheetFormatPr defaultColWidth="9.140625" defaultRowHeight="14.25"/>
  <cols>
    <col min="1" max="1" width="9.140625" style="1"/>
    <col min="2" max="2" width="11" style="1" bestFit="1" customWidth="1"/>
    <col min="3" max="3" width="59.5703125" style="1" customWidth="1"/>
    <col min="4" max="4" width="60.5703125" style="1" customWidth="1"/>
    <col min="5" max="16384" width="9.140625" style="1"/>
  </cols>
  <sheetData>
    <row r="2" spans="2:4">
      <c r="B2" s="1303" t="s">
        <v>747</v>
      </c>
      <c r="C2" s="1303"/>
      <c r="D2" s="1303"/>
    </row>
    <row r="3" spans="2:4" ht="15" thickBot="1"/>
    <row r="4" spans="2:4" ht="30.6" customHeight="1" thickBot="1">
      <c r="B4" s="532" t="s">
        <v>305</v>
      </c>
      <c r="C4" s="508" t="s">
        <v>304</v>
      </c>
      <c r="D4" s="509" t="s">
        <v>29</v>
      </c>
    </row>
    <row r="5" spans="2:4" ht="15.6" customHeight="1">
      <c r="B5" s="529">
        <v>1</v>
      </c>
      <c r="C5" s="530">
        <v>2</v>
      </c>
      <c r="D5" s="531">
        <v>3</v>
      </c>
    </row>
    <row r="6" spans="2:4" ht="14.45" customHeight="1">
      <c r="B6" s="527">
        <v>1</v>
      </c>
      <c r="C6" s="498" t="s">
        <v>299</v>
      </c>
      <c r="D6" s="511"/>
    </row>
    <row r="7" spans="2:4" ht="14.25" customHeight="1">
      <c r="B7" s="527">
        <v>2</v>
      </c>
      <c r="C7" s="498" t="s">
        <v>300</v>
      </c>
      <c r="D7" s="511"/>
    </row>
    <row r="8" spans="2:4" ht="14.25" customHeight="1" thickBot="1">
      <c r="B8" s="552">
        <v>3</v>
      </c>
      <c r="C8" s="502" t="s">
        <v>488</v>
      </c>
      <c r="D8" s="513"/>
    </row>
    <row r="9" spans="2:4" ht="14.25" customHeight="1">
      <c r="B9" s="554">
        <v>4</v>
      </c>
      <c r="C9" s="555" t="s">
        <v>415</v>
      </c>
      <c r="D9" s="556"/>
    </row>
    <row r="10" spans="2:4">
      <c r="B10" s="527">
        <v>4.0999999999999996</v>
      </c>
      <c r="C10" s="498" t="s">
        <v>294</v>
      </c>
      <c r="D10" s="511"/>
    </row>
    <row r="11" spans="2:4" ht="14.25" customHeight="1">
      <c r="B11" s="527"/>
      <c r="C11" s="498" t="s">
        <v>290</v>
      </c>
      <c r="D11" s="511"/>
    </row>
    <row r="12" spans="2:4" ht="14.25" customHeight="1">
      <c r="B12" s="537"/>
      <c r="C12" s="498" t="s">
        <v>302</v>
      </c>
      <c r="D12" s="511"/>
    </row>
    <row r="13" spans="2:4">
      <c r="B13" s="537">
        <v>4.2</v>
      </c>
      <c r="C13" s="498" t="s">
        <v>294</v>
      </c>
      <c r="D13" s="511"/>
    </row>
    <row r="14" spans="2:4">
      <c r="B14" s="537"/>
      <c r="C14" s="498" t="s">
        <v>290</v>
      </c>
      <c r="D14" s="511"/>
    </row>
    <row r="15" spans="2:4">
      <c r="B15" s="537"/>
      <c r="C15" s="498" t="s">
        <v>302</v>
      </c>
      <c r="D15" s="511"/>
    </row>
    <row r="16" spans="2:4">
      <c r="B16" s="537" t="s">
        <v>414</v>
      </c>
      <c r="C16" s="498" t="s">
        <v>193</v>
      </c>
      <c r="D16" s="511"/>
    </row>
    <row r="17" spans="2:4" ht="15" thickBot="1">
      <c r="B17" s="539"/>
      <c r="C17" s="500"/>
      <c r="D17" s="512"/>
    </row>
    <row r="18" spans="2:4" ht="14.25" customHeight="1">
      <c r="B18" s="544">
        <v>5</v>
      </c>
      <c r="C18" s="504" t="s">
        <v>303</v>
      </c>
      <c r="D18" s="505" t="s">
        <v>746</v>
      </c>
    </row>
    <row r="19" spans="2:4" ht="17.25" customHeight="1">
      <c r="B19" s="527">
        <v>6</v>
      </c>
      <c r="C19" s="1221" t="s">
        <v>774</v>
      </c>
      <c r="D19" s="511"/>
    </row>
    <row r="20" spans="2:4" ht="17.25" customHeight="1">
      <c r="B20" s="552" t="s">
        <v>193</v>
      </c>
      <c r="C20" s="502"/>
      <c r="D20" s="513"/>
    </row>
    <row r="21" spans="2:4" ht="15" thickBot="1">
      <c r="B21" s="528">
        <v>7</v>
      </c>
      <c r="C21" s="500" t="s">
        <v>748</v>
      </c>
      <c r="D21" s="512"/>
    </row>
    <row r="22" spans="2:4">
      <c r="B22" s="1" t="s">
        <v>749</v>
      </c>
    </row>
  </sheetData>
  <mergeCells count="1">
    <mergeCell ref="B2:D2"/>
  </mergeCells>
  <printOptions horizontalCentered="1"/>
  <pageMargins left="0.7" right="0.7" top="0.75" bottom="0.75" header="0.3" footer="0.3"/>
  <pageSetup paperSize="9" scale="93" orientation="landscape" r:id="rId1"/>
  <headerFooter>
    <oddHeader>&amp;L&amp;"Tahoma,Bold"Банка/Штедилница______________________&amp;R&amp;"Tahoma,Bold"Образец ОП2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C13"/>
  <sheetViews>
    <sheetView zoomScaleNormal="100" zoomScalePageLayoutView="90" workbookViewId="0">
      <selection activeCell="I30" sqref="I30"/>
    </sheetView>
  </sheetViews>
  <sheetFormatPr defaultColWidth="9.140625" defaultRowHeight="14.25"/>
  <cols>
    <col min="1" max="1" width="9.140625" style="1"/>
    <col min="2" max="2" width="48.5703125" style="1" customWidth="1"/>
    <col min="3" max="3" width="60" style="1" customWidth="1"/>
    <col min="4" max="16384" width="9.140625" style="1"/>
  </cols>
  <sheetData>
    <row r="2" spans="1:3" ht="14.25" customHeight="1">
      <c r="A2" s="1301" t="s">
        <v>820</v>
      </c>
      <c r="B2" s="1301"/>
      <c r="C2" s="1301"/>
    </row>
    <row r="3" spans="1:3" ht="15" thickBot="1">
      <c r="A3" s="461"/>
      <c r="B3" s="468"/>
      <c r="C3" s="468"/>
    </row>
    <row r="4" spans="1:3" ht="46.5" customHeight="1" thickBot="1">
      <c r="A4" s="307" t="s">
        <v>0</v>
      </c>
      <c r="B4" s="308" t="s">
        <v>386</v>
      </c>
      <c r="C4" s="309" t="s">
        <v>29</v>
      </c>
    </row>
    <row r="5" spans="1:3" ht="15" thickBot="1">
      <c r="A5" s="457">
        <v>1</v>
      </c>
      <c r="B5" s="458">
        <v>2</v>
      </c>
      <c r="C5" s="459">
        <v>3</v>
      </c>
    </row>
    <row r="6" spans="1:3">
      <c r="A6" s="240">
        <v>1</v>
      </c>
      <c r="B6" s="1288" t="s">
        <v>665</v>
      </c>
      <c r="C6" s="1285"/>
    </row>
    <row r="7" spans="1:3">
      <c r="A7" s="221">
        <v>2</v>
      </c>
      <c r="B7" s="1289" t="s">
        <v>387</v>
      </c>
      <c r="C7" s="1286"/>
    </row>
    <row r="8" spans="1:3">
      <c r="A8" s="241">
        <v>3</v>
      </c>
      <c r="B8" s="1289" t="s">
        <v>388</v>
      </c>
      <c r="C8" s="1286"/>
    </row>
    <row r="9" spans="1:3">
      <c r="A9" s="221">
        <v>4</v>
      </c>
      <c r="B9" s="1289" t="s">
        <v>389</v>
      </c>
      <c r="C9" s="1286"/>
    </row>
    <row r="10" spans="1:3">
      <c r="A10" s="221">
        <v>5</v>
      </c>
      <c r="B10" s="1289" t="s">
        <v>527</v>
      </c>
      <c r="C10" s="1286"/>
    </row>
    <row r="11" spans="1:3" ht="15" thickBot="1">
      <c r="A11" s="222">
        <v>6</v>
      </c>
      <c r="B11" s="1290" t="s">
        <v>390</v>
      </c>
      <c r="C11" s="1287"/>
    </row>
    <row r="12" spans="1:3">
      <c r="B12" s="226"/>
    </row>
    <row r="13" spans="1:3">
      <c r="B13" s="226"/>
    </row>
  </sheetData>
  <mergeCells count="1">
    <mergeCell ref="A2:C2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&amp;L&amp;"Tahoma,Bold"Банка/Штедилница________________________________&amp;R&amp;"Tahoma,Bold"Образец  СПЛКВ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7"/>
  <sheetViews>
    <sheetView zoomScale="110" zoomScaleNormal="110" workbookViewId="0">
      <selection activeCell="B32" sqref="B32:C32"/>
    </sheetView>
  </sheetViews>
  <sheetFormatPr defaultColWidth="9.140625" defaultRowHeight="14.25"/>
  <cols>
    <col min="1" max="1" width="6.42578125" style="1" customWidth="1"/>
    <col min="2" max="2" width="8.42578125" style="1" customWidth="1"/>
    <col min="3" max="3" width="64.42578125" style="1" customWidth="1"/>
    <col min="4" max="4" width="14" style="1" customWidth="1"/>
    <col min="5" max="5" width="12.140625" style="1" customWidth="1"/>
    <col min="6" max="6" width="13.42578125" style="1" customWidth="1"/>
    <col min="7" max="7" width="13" style="1" customWidth="1"/>
    <col min="8" max="8" width="19.140625" style="1" customWidth="1"/>
    <col min="9" max="16384" width="9.140625" style="1"/>
  </cols>
  <sheetData>
    <row r="1" spans="1:8">
      <c r="B1" s="1304" t="s">
        <v>822</v>
      </c>
      <c r="C1" s="1304"/>
      <c r="D1" s="1304"/>
      <c r="E1" s="1304"/>
      <c r="F1" s="1304"/>
      <c r="G1" s="1304"/>
      <c r="H1" s="1304"/>
    </row>
    <row r="2" spans="1:8" ht="15.75" thickBot="1">
      <c r="A2" s="231"/>
      <c r="C2" s="229"/>
      <c r="H2" s="1" t="s">
        <v>1</v>
      </c>
    </row>
    <row r="3" spans="1:8" ht="15" customHeight="1">
      <c r="B3" s="1521" t="s">
        <v>0</v>
      </c>
      <c r="C3" s="1523" t="s">
        <v>3</v>
      </c>
      <c r="D3" s="1518" t="s">
        <v>4</v>
      </c>
      <c r="E3" s="1519"/>
      <c r="F3" s="1519"/>
      <c r="G3" s="1520"/>
      <c r="H3" s="1525" t="s">
        <v>471</v>
      </c>
    </row>
    <row r="4" spans="1:8" ht="15.75" customHeight="1" thickBot="1">
      <c r="B4" s="1522"/>
      <c r="C4" s="1524"/>
      <c r="D4" s="642" t="s">
        <v>277</v>
      </c>
      <c r="E4" s="641" t="s">
        <v>278</v>
      </c>
      <c r="F4" s="641" t="s">
        <v>279</v>
      </c>
      <c r="G4" s="643" t="s">
        <v>280</v>
      </c>
      <c r="H4" s="1526"/>
    </row>
    <row r="5" spans="1:8" ht="15.75" customHeight="1" thickBot="1">
      <c r="B5" s="647">
        <v>1</v>
      </c>
      <c r="C5" s="649">
        <v>2</v>
      </c>
      <c r="D5" s="647">
        <v>3</v>
      </c>
      <c r="E5" s="648">
        <v>4</v>
      </c>
      <c r="F5" s="648">
        <v>5</v>
      </c>
      <c r="G5" s="653">
        <v>6</v>
      </c>
      <c r="H5" s="652" t="s">
        <v>473</v>
      </c>
    </row>
    <row r="6" spans="1:8" ht="15" customHeight="1" thickBot="1">
      <c r="B6" s="1527" t="s">
        <v>528</v>
      </c>
      <c r="C6" s="1528"/>
      <c r="D6" s="761"/>
      <c r="E6" s="732"/>
      <c r="F6" s="732"/>
      <c r="G6" s="762"/>
      <c r="H6" s="738"/>
    </row>
    <row r="7" spans="1:8" ht="15" customHeight="1">
      <c r="B7" s="763">
        <v>1</v>
      </c>
      <c r="C7" s="764" t="s">
        <v>481</v>
      </c>
      <c r="D7" s="765">
        <f>D8+D9+D10+D11</f>
        <v>0</v>
      </c>
      <c r="E7" s="766">
        <f t="shared" ref="E7:G7" si="0">E8+E9+E10+E11</f>
        <v>0</v>
      </c>
      <c r="F7" s="766">
        <f t="shared" si="0"/>
        <v>0</v>
      </c>
      <c r="G7" s="767">
        <f t="shared" si="0"/>
        <v>0</v>
      </c>
      <c r="H7" s="739">
        <f>(D7+E7+F7+G7)/4</f>
        <v>0</v>
      </c>
    </row>
    <row r="8" spans="1:8" ht="15" customHeight="1">
      <c r="B8" s="618">
        <v>1.1000000000000001</v>
      </c>
      <c r="C8" s="657" t="s">
        <v>464</v>
      </c>
      <c r="D8" s="731"/>
      <c r="E8" s="620"/>
      <c r="F8" s="620"/>
      <c r="G8" s="733"/>
      <c r="H8" s="737">
        <f t="shared" ref="H8:H34" si="1">(D8+E8+F8+G8)/4</f>
        <v>0</v>
      </c>
    </row>
    <row r="9" spans="1:8" ht="15" customHeight="1">
      <c r="B9" s="618">
        <v>1.2</v>
      </c>
      <c r="C9" s="657" t="s">
        <v>489</v>
      </c>
      <c r="D9" s="619"/>
      <c r="E9" s="622"/>
      <c r="F9" s="622"/>
      <c r="G9" s="734"/>
      <c r="H9" s="737">
        <f t="shared" si="1"/>
        <v>0</v>
      </c>
    </row>
    <row r="10" spans="1:8" ht="28.5">
      <c r="B10" s="618">
        <v>1.3</v>
      </c>
      <c r="C10" s="658" t="s">
        <v>465</v>
      </c>
      <c r="D10" s="619"/>
      <c r="E10" s="620"/>
      <c r="F10" s="620"/>
      <c r="G10" s="734"/>
      <c r="H10" s="737">
        <f t="shared" si="1"/>
        <v>0</v>
      </c>
    </row>
    <row r="11" spans="1:8">
      <c r="B11" s="618">
        <v>1.4</v>
      </c>
      <c r="C11" s="658" t="s">
        <v>482</v>
      </c>
      <c r="D11" s="619"/>
      <c r="E11" s="741"/>
      <c r="F11" s="741"/>
      <c r="G11" s="734"/>
      <c r="H11" s="737">
        <f t="shared" si="1"/>
        <v>0</v>
      </c>
    </row>
    <row r="12" spans="1:8" ht="14.25" customHeight="1">
      <c r="B12" s="730">
        <v>2</v>
      </c>
      <c r="C12" s="760" t="s">
        <v>483</v>
      </c>
      <c r="D12" s="735">
        <f>D13+D14</f>
        <v>0</v>
      </c>
      <c r="E12" s="736">
        <f t="shared" ref="E12:G12" si="2">E13+E14</f>
        <v>0</v>
      </c>
      <c r="F12" s="736">
        <f t="shared" si="2"/>
        <v>0</v>
      </c>
      <c r="G12" s="742">
        <f t="shared" si="2"/>
        <v>0</v>
      </c>
      <c r="H12" s="737">
        <f t="shared" si="1"/>
        <v>0</v>
      </c>
    </row>
    <row r="13" spans="1:8" ht="14.25" customHeight="1">
      <c r="B13" s="618">
        <v>2.1</v>
      </c>
      <c r="C13" s="659" t="s">
        <v>484</v>
      </c>
      <c r="D13" s="619"/>
      <c r="E13" s="749"/>
      <c r="F13" s="622"/>
      <c r="G13" s="734"/>
      <c r="H13" s="737">
        <f t="shared" si="1"/>
        <v>0</v>
      </c>
    </row>
    <row r="14" spans="1:8" ht="14.25" customHeight="1" thickBot="1">
      <c r="B14" s="768">
        <v>2.2000000000000002</v>
      </c>
      <c r="C14" s="769" t="s">
        <v>485</v>
      </c>
      <c r="D14" s="747"/>
      <c r="E14" s="741"/>
      <c r="F14" s="748"/>
      <c r="G14" s="743"/>
      <c r="H14" s="740">
        <f t="shared" si="1"/>
        <v>0</v>
      </c>
    </row>
    <row r="15" spans="1:8" ht="15" thickBot="1">
      <c r="B15" s="744">
        <v>3</v>
      </c>
      <c r="C15" s="745" t="s">
        <v>468</v>
      </c>
      <c r="D15" s="746">
        <f>D7+D12</f>
        <v>0</v>
      </c>
      <c r="E15" s="775">
        <f>E7+E12</f>
        <v>0</v>
      </c>
      <c r="F15" s="775">
        <f>F7+F12</f>
        <v>0</v>
      </c>
      <c r="G15" s="776">
        <f>G7+G12</f>
        <v>0</v>
      </c>
      <c r="H15" s="774">
        <f t="shared" si="1"/>
        <v>0</v>
      </c>
    </row>
    <row r="16" spans="1:8" ht="15" customHeight="1" thickBot="1">
      <c r="B16" s="1529" t="s">
        <v>479</v>
      </c>
      <c r="C16" s="1530"/>
      <c r="D16" s="750"/>
      <c r="E16" s="751"/>
      <c r="F16" s="751"/>
      <c r="G16" s="752"/>
      <c r="H16" s="752"/>
    </row>
    <row r="17" spans="2:8">
      <c r="B17" s="763">
        <v>4</v>
      </c>
      <c r="C17" s="773" t="s">
        <v>281</v>
      </c>
      <c r="D17" s="756">
        <f>D18+D19</f>
        <v>0</v>
      </c>
      <c r="E17" s="757">
        <f t="shared" ref="E17:G17" si="3">E18+E19</f>
        <v>0</v>
      </c>
      <c r="F17" s="757">
        <f t="shared" si="3"/>
        <v>0</v>
      </c>
      <c r="G17" s="758">
        <f t="shared" si="3"/>
        <v>0</v>
      </c>
      <c r="H17" s="739">
        <f t="shared" si="1"/>
        <v>0</v>
      </c>
    </row>
    <row r="18" spans="2:8">
      <c r="B18" s="618">
        <v>4.0999999999999996</v>
      </c>
      <c r="C18" s="645" t="s">
        <v>466</v>
      </c>
      <c r="D18" s="646"/>
      <c r="E18" s="622"/>
      <c r="F18" s="622"/>
      <c r="G18" s="616"/>
      <c r="H18" s="737">
        <f t="shared" si="1"/>
        <v>0</v>
      </c>
    </row>
    <row r="19" spans="2:8">
      <c r="B19" s="618">
        <v>4.2</v>
      </c>
      <c r="C19" s="645" t="s">
        <v>472</v>
      </c>
      <c r="D19" s="646"/>
      <c r="E19" s="620"/>
      <c r="F19" s="620"/>
      <c r="G19" s="616"/>
      <c r="H19" s="737">
        <f t="shared" si="1"/>
        <v>0</v>
      </c>
    </row>
    <row r="20" spans="2:8">
      <c r="B20" s="618">
        <v>5</v>
      </c>
      <c r="C20" s="644" t="s">
        <v>282</v>
      </c>
      <c r="D20" s="646"/>
      <c r="E20" s="620"/>
      <c r="F20" s="620"/>
      <c r="G20" s="616"/>
      <c r="H20" s="737">
        <f t="shared" si="1"/>
        <v>0</v>
      </c>
    </row>
    <row r="21" spans="2:8">
      <c r="B21" s="618">
        <v>6</v>
      </c>
      <c r="C21" s="644" t="s">
        <v>283</v>
      </c>
      <c r="D21" s="646"/>
      <c r="E21" s="620"/>
      <c r="F21" s="620"/>
      <c r="G21" s="616"/>
      <c r="H21" s="737">
        <f t="shared" si="1"/>
        <v>0</v>
      </c>
    </row>
    <row r="22" spans="2:8">
      <c r="B22" s="618">
        <v>7</v>
      </c>
      <c r="C22" s="644" t="s">
        <v>284</v>
      </c>
      <c r="D22" s="646"/>
      <c r="E22" s="620"/>
      <c r="F22" s="620"/>
      <c r="G22" s="616"/>
      <c r="H22" s="737">
        <f t="shared" si="1"/>
        <v>0</v>
      </c>
    </row>
    <row r="23" spans="2:8">
      <c r="B23" s="618">
        <v>8</v>
      </c>
      <c r="C23" s="644" t="s">
        <v>285</v>
      </c>
      <c r="D23" s="646"/>
      <c r="E23" s="620"/>
      <c r="F23" s="620"/>
      <c r="G23" s="616"/>
      <c r="H23" s="737">
        <f t="shared" si="1"/>
        <v>0</v>
      </c>
    </row>
    <row r="24" spans="2:8" ht="15" thickBot="1">
      <c r="B24" s="768">
        <v>9</v>
      </c>
      <c r="C24" s="772" t="s">
        <v>467</v>
      </c>
      <c r="D24" s="497"/>
      <c r="E24" s="621"/>
      <c r="F24" s="621"/>
      <c r="G24" s="617"/>
      <c r="H24" s="740">
        <f t="shared" si="1"/>
        <v>0</v>
      </c>
    </row>
    <row r="25" spans="2:8" ht="15" thickBot="1">
      <c r="B25" s="796">
        <v>10</v>
      </c>
      <c r="C25" s="797" t="s">
        <v>470</v>
      </c>
      <c r="D25" s="753">
        <f>D17+D20+D21+D22+D23+D23+D24</f>
        <v>0</v>
      </c>
      <c r="E25" s="754">
        <f t="shared" ref="E25:G25" si="4">E17+E20+E21+E22+E23+E23+E24</f>
        <v>0</v>
      </c>
      <c r="F25" s="754">
        <f t="shared" si="4"/>
        <v>0</v>
      </c>
      <c r="G25" s="755">
        <f t="shared" si="4"/>
        <v>0</v>
      </c>
      <c r="H25" s="759">
        <f t="shared" si="1"/>
        <v>0</v>
      </c>
    </row>
    <row r="26" spans="2:8" ht="14.25" customHeight="1" thickBot="1">
      <c r="B26" s="1516" t="s">
        <v>480</v>
      </c>
      <c r="C26" s="1517"/>
      <c r="D26" s="750"/>
      <c r="E26" s="751"/>
      <c r="F26" s="751"/>
      <c r="G26" s="752"/>
      <c r="H26" s="654"/>
    </row>
    <row r="27" spans="2:8">
      <c r="B27" s="770">
        <v>11</v>
      </c>
      <c r="C27" s="771" t="s">
        <v>286</v>
      </c>
      <c r="D27" s="777"/>
      <c r="E27" s="778"/>
      <c r="F27" s="778"/>
      <c r="G27" s="779"/>
      <c r="H27" s="739">
        <f t="shared" si="1"/>
        <v>0</v>
      </c>
    </row>
    <row r="28" spans="2:8" ht="28.5">
      <c r="B28" s="618">
        <v>12</v>
      </c>
      <c r="C28" s="644" t="s">
        <v>487</v>
      </c>
      <c r="D28" s="646"/>
      <c r="E28" s="620"/>
      <c r="F28" s="620"/>
      <c r="G28" s="616"/>
      <c r="H28" s="737">
        <f t="shared" si="1"/>
        <v>0</v>
      </c>
    </row>
    <row r="29" spans="2:8">
      <c r="B29" s="618">
        <v>13</v>
      </c>
      <c r="C29" s="644" t="s">
        <v>287</v>
      </c>
      <c r="D29" s="646"/>
      <c r="E29" s="620"/>
      <c r="F29" s="620"/>
      <c r="G29" s="616"/>
      <c r="H29" s="737">
        <f t="shared" si="1"/>
        <v>0</v>
      </c>
    </row>
    <row r="30" spans="2:8" ht="15" thickBot="1">
      <c r="B30" s="618">
        <v>14</v>
      </c>
      <c r="C30" s="644" t="s">
        <v>486</v>
      </c>
      <c r="D30" s="791"/>
      <c r="E30" s="621"/>
      <c r="F30" s="621"/>
      <c r="G30" s="617"/>
      <c r="H30" s="740">
        <f t="shared" si="1"/>
        <v>0</v>
      </c>
    </row>
    <row r="31" spans="2:8" ht="15" thickBot="1">
      <c r="B31" s="783">
        <v>15</v>
      </c>
      <c r="C31" s="784" t="s">
        <v>469</v>
      </c>
      <c r="D31" s="788">
        <f>D27+D28+D29-D30</f>
        <v>0</v>
      </c>
      <c r="E31" s="789">
        <f>E27+E28+E29-E30</f>
        <v>0</v>
      </c>
      <c r="F31" s="789">
        <f>F27+F28+F29-F30</f>
        <v>0</v>
      </c>
      <c r="G31" s="790">
        <f>G27+G28+G29-G30</f>
        <v>0</v>
      </c>
      <c r="H31" s="759">
        <f t="shared" si="1"/>
        <v>0</v>
      </c>
    </row>
    <row r="32" spans="2:8" ht="14.25" customHeight="1" thickBot="1">
      <c r="B32" s="1514" t="s">
        <v>823</v>
      </c>
      <c r="C32" s="1515"/>
      <c r="D32" s="785"/>
      <c r="E32" s="786"/>
      <c r="F32" s="786"/>
      <c r="G32" s="787"/>
      <c r="H32" s="782"/>
    </row>
    <row r="33" spans="2:8">
      <c r="B33" s="780">
        <v>16</v>
      </c>
      <c r="C33" s="781" t="s">
        <v>288</v>
      </c>
      <c r="D33" s="792"/>
      <c r="E33" s="793"/>
      <c r="F33" s="793"/>
      <c r="G33" s="794"/>
      <c r="H33" s="739">
        <f t="shared" si="1"/>
        <v>0</v>
      </c>
    </row>
    <row r="34" spans="2:8">
      <c r="B34" s="236">
        <v>17</v>
      </c>
      <c r="C34" s="650" t="s">
        <v>289</v>
      </c>
      <c r="D34" s="655"/>
      <c r="E34" s="230"/>
      <c r="F34" s="230"/>
      <c r="G34" s="233"/>
      <c r="H34" s="759">
        <f t="shared" si="1"/>
        <v>0</v>
      </c>
    </row>
    <row r="35" spans="2:8" ht="15" thickBot="1">
      <c r="B35" s="237">
        <v>18</v>
      </c>
      <c r="C35" s="651" t="s">
        <v>821</v>
      </c>
      <c r="D35" s="656"/>
      <c r="E35" s="234"/>
      <c r="F35" s="234"/>
      <c r="G35" s="235"/>
      <c r="H35" s="795">
        <f>(D35+E35+F35+G35)/4</f>
        <v>0</v>
      </c>
    </row>
    <row r="37" spans="2:8">
      <c r="B37" s="232"/>
    </row>
  </sheetData>
  <mergeCells count="9">
    <mergeCell ref="B1:H1"/>
    <mergeCell ref="B32:C32"/>
    <mergeCell ref="B26:C26"/>
    <mergeCell ref="D3:G3"/>
    <mergeCell ref="B3:B4"/>
    <mergeCell ref="C3:C4"/>
    <mergeCell ref="H3:H4"/>
    <mergeCell ref="B6:C6"/>
    <mergeCell ref="B16:C16"/>
  </mergeCells>
  <printOptions horizontalCentered="1"/>
  <pageMargins left="0.25" right="0.25" top="0.75" bottom="0.75" header="0.3" footer="0.3"/>
  <pageSetup paperSize="9" scale="92" orientation="landscape" r:id="rId1"/>
  <headerFooter>
    <oddHeader>&amp;L&amp;"Tahoma,Bold"Банка/Штедилница________________________________&amp;R&amp;"Tahoma,Bold"Образец СПЛО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BF40"/>
  <sheetViews>
    <sheetView topLeftCell="A7" zoomScaleNormal="100" zoomScalePageLayoutView="80" workbookViewId="0">
      <selection activeCell="B29" sqref="B29"/>
    </sheetView>
  </sheetViews>
  <sheetFormatPr defaultColWidth="11.42578125" defaultRowHeight="14.25"/>
  <cols>
    <col min="1" max="1" width="6.42578125" style="162" bestFit="1" customWidth="1"/>
    <col min="2" max="2" width="45.28515625" style="162" customWidth="1"/>
    <col min="3" max="3" width="17.7109375" style="162" customWidth="1"/>
    <col min="4" max="4" width="20.28515625" style="162" customWidth="1"/>
    <col min="5" max="5" width="24.28515625" style="162" customWidth="1"/>
    <col min="6" max="6" width="11.42578125" style="162"/>
    <col min="7" max="254" width="11.42578125" style="161"/>
    <col min="255" max="255" width="2.5703125" style="161" customWidth="1"/>
    <col min="256" max="256" width="6.42578125" style="161" bestFit="1" customWidth="1"/>
    <col min="257" max="257" width="45.28515625" style="161" customWidth="1"/>
    <col min="258" max="258" width="17.7109375" style="161" customWidth="1"/>
    <col min="259" max="259" width="20.28515625" style="161" customWidth="1"/>
    <col min="260" max="260" width="21" style="161" customWidth="1"/>
    <col min="261" max="510" width="11.42578125" style="161"/>
    <col min="511" max="511" width="2.5703125" style="161" customWidth="1"/>
    <col min="512" max="512" width="6.42578125" style="161" bestFit="1" customWidth="1"/>
    <col min="513" max="513" width="45.28515625" style="161" customWidth="1"/>
    <col min="514" max="514" width="17.7109375" style="161" customWidth="1"/>
    <col min="515" max="515" width="20.28515625" style="161" customWidth="1"/>
    <col min="516" max="516" width="21" style="161" customWidth="1"/>
    <col min="517" max="766" width="11.42578125" style="161"/>
    <col min="767" max="767" width="2.5703125" style="161" customWidth="1"/>
    <col min="768" max="768" width="6.42578125" style="161" bestFit="1" customWidth="1"/>
    <col min="769" max="769" width="45.28515625" style="161" customWidth="1"/>
    <col min="770" max="770" width="17.7109375" style="161" customWidth="1"/>
    <col min="771" max="771" width="20.28515625" style="161" customWidth="1"/>
    <col min="772" max="772" width="21" style="161" customWidth="1"/>
    <col min="773" max="1022" width="11.42578125" style="161"/>
    <col min="1023" max="1023" width="2.5703125" style="161" customWidth="1"/>
    <col min="1024" max="1024" width="6.42578125" style="161" bestFit="1" customWidth="1"/>
    <col min="1025" max="1025" width="45.28515625" style="161" customWidth="1"/>
    <col min="1026" max="1026" width="17.7109375" style="161" customWidth="1"/>
    <col min="1027" max="1027" width="20.28515625" style="161" customWidth="1"/>
    <col min="1028" max="1028" width="21" style="161" customWidth="1"/>
    <col min="1029" max="1278" width="11.42578125" style="161"/>
    <col min="1279" max="1279" width="2.5703125" style="161" customWidth="1"/>
    <col min="1280" max="1280" width="6.42578125" style="161" bestFit="1" customWidth="1"/>
    <col min="1281" max="1281" width="45.28515625" style="161" customWidth="1"/>
    <col min="1282" max="1282" width="17.7109375" style="161" customWidth="1"/>
    <col min="1283" max="1283" width="20.28515625" style="161" customWidth="1"/>
    <col min="1284" max="1284" width="21" style="161" customWidth="1"/>
    <col min="1285" max="1534" width="11.42578125" style="161"/>
    <col min="1535" max="1535" width="2.5703125" style="161" customWidth="1"/>
    <col min="1536" max="1536" width="6.42578125" style="161" bestFit="1" customWidth="1"/>
    <col min="1537" max="1537" width="45.28515625" style="161" customWidth="1"/>
    <col min="1538" max="1538" width="17.7109375" style="161" customWidth="1"/>
    <col min="1539" max="1539" width="20.28515625" style="161" customWidth="1"/>
    <col min="1540" max="1540" width="21" style="161" customWidth="1"/>
    <col min="1541" max="1790" width="11.42578125" style="161"/>
    <col min="1791" max="1791" width="2.5703125" style="161" customWidth="1"/>
    <col min="1792" max="1792" width="6.42578125" style="161" bestFit="1" customWidth="1"/>
    <col min="1793" max="1793" width="45.28515625" style="161" customWidth="1"/>
    <col min="1794" max="1794" width="17.7109375" style="161" customWidth="1"/>
    <col min="1795" max="1795" width="20.28515625" style="161" customWidth="1"/>
    <col min="1796" max="1796" width="21" style="161" customWidth="1"/>
    <col min="1797" max="2046" width="11.42578125" style="161"/>
    <col min="2047" max="2047" width="2.5703125" style="161" customWidth="1"/>
    <col min="2048" max="2048" width="6.42578125" style="161" bestFit="1" customWidth="1"/>
    <col min="2049" max="2049" width="45.28515625" style="161" customWidth="1"/>
    <col min="2050" max="2050" width="17.7109375" style="161" customWidth="1"/>
    <col min="2051" max="2051" width="20.28515625" style="161" customWidth="1"/>
    <col min="2052" max="2052" width="21" style="161" customWidth="1"/>
    <col min="2053" max="2302" width="11.42578125" style="161"/>
    <col min="2303" max="2303" width="2.5703125" style="161" customWidth="1"/>
    <col min="2304" max="2304" width="6.42578125" style="161" bestFit="1" customWidth="1"/>
    <col min="2305" max="2305" width="45.28515625" style="161" customWidth="1"/>
    <col min="2306" max="2306" width="17.7109375" style="161" customWidth="1"/>
    <col min="2307" max="2307" width="20.28515625" style="161" customWidth="1"/>
    <col min="2308" max="2308" width="21" style="161" customWidth="1"/>
    <col min="2309" max="2558" width="11.42578125" style="161"/>
    <col min="2559" max="2559" width="2.5703125" style="161" customWidth="1"/>
    <col min="2560" max="2560" width="6.42578125" style="161" bestFit="1" customWidth="1"/>
    <col min="2561" max="2561" width="45.28515625" style="161" customWidth="1"/>
    <col min="2562" max="2562" width="17.7109375" style="161" customWidth="1"/>
    <col min="2563" max="2563" width="20.28515625" style="161" customWidth="1"/>
    <col min="2564" max="2564" width="21" style="161" customWidth="1"/>
    <col min="2565" max="2814" width="11.42578125" style="161"/>
    <col min="2815" max="2815" width="2.5703125" style="161" customWidth="1"/>
    <col min="2816" max="2816" width="6.42578125" style="161" bestFit="1" customWidth="1"/>
    <col min="2817" max="2817" width="45.28515625" style="161" customWidth="1"/>
    <col min="2818" max="2818" width="17.7109375" style="161" customWidth="1"/>
    <col min="2819" max="2819" width="20.28515625" style="161" customWidth="1"/>
    <col min="2820" max="2820" width="21" style="161" customWidth="1"/>
    <col min="2821" max="3070" width="11.42578125" style="161"/>
    <col min="3071" max="3071" width="2.5703125" style="161" customWidth="1"/>
    <col min="3072" max="3072" width="6.42578125" style="161" bestFit="1" customWidth="1"/>
    <col min="3073" max="3073" width="45.28515625" style="161" customWidth="1"/>
    <col min="3074" max="3074" width="17.7109375" style="161" customWidth="1"/>
    <col min="3075" max="3075" width="20.28515625" style="161" customWidth="1"/>
    <col min="3076" max="3076" width="21" style="161" customWidth="1"/>
    <col min="3077" max="3326" width="11.42578125" style="161"/>
    <col min="3327" max="3327" width="2.5703125" style="161" customWidth="1"/>
    <col min="3328" max="3328" width="6.42578125" style="161" bestFit="1" customWidth="1"/>
    <col min="3329" max="3329" width="45.28515625" style="161" customWidth="1"/>
    <col min="3330" max="3330" width="17.7109375" style="161" customWidth="1"/>
    <col min="3331" max="3331" width="20.28515625" style="161" customWidth="1"/>
    <col min="3332" max="3332" width="21" style="161" customWidth="1"/>
    <col min="3333" max="3582" width="11.42578125" style="161"/>
    <col min="3583" max="3583" width="2.5703125" style="161" customWidth="1"/>
    <col min="3584" max="3584" width="6.42578125" style="161" bestFit="1" customWidth="1"/>
    <col min="3585" max="3585" width="45.28515625" style="161" customWidth="1"/>
    <col min="3586" max="3586" width="17.7109375" style="161" customWidth="1"/>
    <col min="3587" max="3587" width="20.28515625" style="161" customWidth="1"/>
    <col min="3588" max="3588" width="21" style="161" customWidth="1"/>
    <col min="3589" max="3838" width="11.42578125" style="161"/>
    <col min="3839" max="3839" width="2.5703125" style="161" customWidth="1"/>
    <col min="3840" max="3840" width="6.42578125" style="161" bestFit="1" customWidth="1"/>
    <col min="3841" max="3841" width="45.28515625" style="161" customWidth="1"/>
    <col min="3842" max="3842" width="17.7109375" style="161" customWidth="1"/>
    <col min="3843" max="3843" width="20.28515625" style="161" customWidth="1"/>
    <col min="3844" max="3844" width="21" style="161" customWidth="1"/>
    <col min="3845" max="4094" width="11.42578125" style="161"/>
    <col min="4095" max="4095" width="2.5703125" style="161" customWidth="1"/>
    <col min="4096" max="4096" width="6.42578125" style="161" bestFit="1" customWidth="1"/>
    <col min="4097" max="4097" width="45.28515625" style="161" customWidth="1"/>
    <col min="4098" max="4098" width="17.7109375" style="161" customWidth="1"/>
    <col min="4099" max="4099" width="20.28515625" style="161" customWidth="1"/>
    <col min="4100" max="4100" width="21" style="161" customWidth="1"/>
    <col min="4101" max="4350" width="11.42578125" style="161"/>
    <col min="4351" max="4351" width="2.5703125" style="161" customWidth="1"/>
    <col min="4352" max="4352" width="6.42578125" style="161" bestFit="1" customWidth="1"/>
    <col min="4353" max="4353" width="45.28515625" style="161" customWidth="1"/>
    <col min="4354" max="4354" width="17.7109375" style="161" customWidth="1"/>
    <col min="4355" max="4355" width="20.28515625" style="161" customWidth="1"/>
    <col min="4356" max="4356" width="21" style="161" customWidth="1"/>
    <col min="4357" max="4606" width="11.42578125" style="161"/>
    <col min="4607" max="4607" width="2.5703125" style="161" customWidth="1"/>
    <col min="4608" max="4608" width="6.42578125" style="161" bestFit="1" customWidth="1"/>
    <col min="4609" max="4609" width="45.28515625" style="161" customWidth="1"/>
    <col min="4610" max="4610" width="17.7109375" style="161" customWidth="1"/>
    <col min="4611" max="4611" width="20.28515625" style="161" customWidth="1"/>
    <col min="4612" max="4612" width="21" style="161" customWidth="1"/>
    <col min="4613" max="4862" width="11.42578125" style="161"/>
    <col min="4863" max="4863" width="2.5703125" style="161" customWidth="1"/>
    <col min="4864" max="4864" width="6.42578125" style="161" bestFit="1" customWidth="1"/>
    <col min="4865" max="4865" width="45.28515625" style="161" customWidth="1"/>
    <col min="4866" max="4866" width="17.7109375" style="161" customWidth="1"/>
    <col min="4867" max="4867" width="20.28515625" style="161" customWidth="1"/>
    <col min="4868" max="4868" width="21" style="161" customWidth="1"/>
    <col min="4869" max="5118" width="11.42578125" style="161"/>
    <col min="5119" max="5119" width="2.5703125" style="161" customWidth="1"/>
    <col min="5120" max="5120" width="6.42578125" style="161" bestFit="1" customWidth="1"/>
    <col min="5121" max="5121" width="45.28515625" style="161" customWidth="1"/>
    <col min="5122" max="5122" width="17.7109375" style="161" customWidth="1"/>
    <col min="5123" max="5123" width="20.28515625" style="161" customWidth="1"/>
    <col min="5124" max="5124" width="21" style="161" customWidth="1"/>
    <col min="5125" max="5374" width="11.42578125" style="161"/>
    <col min="5375" max="5375" width="2.5703125" style="161" customWidth="1"/>
    <col min="5376" max="5376" width="6.42578125" style="161" bestFit="1" customWidth="1"/>
    <col min="5377" max="5377" width="45.28515625" style="161" customWidth="1"/>
    <col min="5378" max="5378" width="17.7109375" style="161" customWidth="1"/>
    <col min="5379" max="5379" width="20.28515625" style="161" customWidth="1"/>
    <col min="5380" max="5380" width="21" style="161" customWidth="1"/>
    <col min="5381" max="5630" width="11.42578125" style="161"/>
    <col min="5631" max="5631" width="2.5703125" style="161" customWidth="1"/>
    <col min="5632" max="5632" width="6.42578125" style="161" bestFit="1" customWidth="1"/>
    <col min="5633" max="5633" width="45.28515625" style="161" customWidth="1"/>
    <col min="5634" max="5634" width="17.7109375" style="161" customWidth="1"/>
    <col min="5635" max="5635" width="20.28515625" style="161" customWidth="1"/>
    <col min="5636" max="5636" width="21" style="161" customWidth="1"/>
    <col min="5637" max="5886" width="11.42578125" style="161"/>
    <col min="5887" max="5887" width="2.5703125" style="161" customWidth="1"/>
    <col min="5888" max="5888" width="6.42578125" style="161" bestFit="1" customWidth="1"/>
    <col min="5889" max="5889" width="45.28515625" style="161" customWidth="1"/>
    <col min="5890" max="5890" width="17.7109375" style="161" customWidth="1"/>
    <col min="5891" max="5891" width="20.28515625" style="161" customWidth="1"/>
    <col min="5892" max="5892" width="21" style="161" customWidth="1"/>
    <col min="5893" max="6142" width="11.42578125" style="161"/>
    <col min="6143" max="6143" width="2.5703125" style="161" customWidth="1"/>
    <col min="6144" max="6144" width="6.42578125" style="161" bestFit="1" customWidth="1"/>
    <col min="6145" max="6145" width="45.28515625" style="161" customWidth="1"/>
    <col min="6146" max="6146" width="17.7109375" style="161" customWidth="1"/>
    <col min="6147" max="6147" width="20.28515625" style="161" customWidth="1"/>
    <col min="6148" max="6148" width="21" style="161" customWidth="1"/>
    <col min="6149" max="6398" width="11.42578125" style="161"/>
    <col min="6399" max="6399" width="2.5703125" style="161" customWidth="1"/>
    <col min="6400" max="6400" width="6.42578125" style="161" bestFit="1" customWidth="1"/>
    <col min="6401" max="6401" width="45.28515625" style="161" customWidth="1"/>
    <col min="6402" max="6402" width="17.7109375" style="161" customWidth="1"/>
    <col min="6403" max="6403" width="20.28515625" style="161" customWidth="1"/>
    <col min="6404" max="6404" width="21" style="161" customWidth="1"/>
    <col min="6405" max="6654" width="11.42578125" style="161"/>
    <col min="6655" max="6655" width="2.5703125" style="161" customWidth="1"/>
    <col min="6656" max="6656" width="6.42578125" style="161" bestFit="1" customWidth="1"/>
    <col min="6657" max="6657" width="45.28515625" style="161" customWidth="1"/>
    <col min="6658" max="6658" width="17.7109375" style="161" customWidth="1"/>
    <col min="6659" max="6659" width="20.28515625" style="161" customWidth="1"/>
    <col min="6660" max="6660" width="21" style="161" customWidth="1"/>
    <col min="6661" max="6910" width="11.42578125" style="161"/>
    <col min="6911" max="6911" width="2.5703125" style="161" customWidth="1"/>
    <col min="6912" max="6912" width="6.42578125" style="161" bestFit="1" customWidth="1"/>
    <col min="6913" max="6913" width="45.28515625" style="161" customWidth="1"/>
    <col min="6914" max="6914" width="17.7109375" style="161" customWidth="1"/>
    <col min="6915" max="6915" width="20.28515625" style="161" customWidth="1"/>
    <col min="6916" max="6916" width="21" style="161" customWidth="1"/>
    <col min="6917" max="7166" width="11.42578125" style="161"/>
    <col min="7167" max="7167" width="2.5703125" style="161" customWidth="1"/>
    <col min="7168" max="7168" width="6.42578125" style="161" bestFit="1" customWidth="1"/>
    <col min="7169" max="7169" width="45.28515625" style="161" customWidth="1"/>
    <col min="7170" max="7170" width="17.7109375" style="161" customWidth="1"/>
    <col min="7171" max="7171" width="20.28515625" style="161" customWidth="1"/>
    <col min="7172" max="7172" width="21" style="161" customWidth="1"/>
    <col min="7173" max="7422" width="11.42578125" style="161"/>
    <col min="7423" max="7423" width="2.5703125" style="161" customWidth="1"/>
    <col min="7424" max="7424" width="6.42578125" style="161" bestFit="1" customWidth="1"/>
    <col min="7425" max="7425" width="45.28515625" style="161" customWidth="1"/>
    <col min="7426" max="7426" width="17.7109375" style="161" customWidth="1"/>
    <col min="7427" max="7427" width="20.28515625" style="161" customWidth="1"/>
    <col min="7428" max="7428" width="21" style="161" customWidth="1"/>
    <col min="7429" max="7678" width="11.42578125" style="161"/>
    <col min="7679" max="7679" width="2.5703125" style="161" customWidth="1"/>
    <col min="7680" max="7680" width="6.42578125" style="161" bestFit="1" customWidth="1"/>
    <col min="7681" max="7681" width="45.28515625" style="161" customWidth="1"/>
    <col min="7682" max="7682" width="17.7109375" style="161" customWidth="1"/>
    <col min="7683" max="7683" width="20.28515625" style="161" customWidth="1"/>
    <col min="7684" max="7684" width="21" style="161" customWidth="1"/>
    <col min="7685" max="7934" width="11.42578125" style="161"/>
    <col min="7935" max="7935" width="2.5703125" style="161" customWidth="1"/>
    <col min="7936" max="7936" width="6.42578125" style="161" bestFit="1" customWidth="1"/>
    <col min="7937" max="7937" width="45.28515625" style="161" customWidth="1"/>
    <col min="7938" max="7938" width="17.7109375" style="161" customWidth="1"/>
    <col min="7939" max="7939" width="20.28515625" style="161" customWidth="1"/>
    <col min="7940" max="7940" width="21" style="161" customWidth="1"/>
    <col min="7941" max="8190" width="11.42578125" style="161"/>
    <col min="8191" max="8191" width="2.5703125" style="161" customWidth="1"/>
    <col min="8192" max="8192" width="6.42578125" style="161" bestFit="1" customWidth="1"/>
    <col min="8193" max="8193" width="45.28515625" style="161" customWidth="1"/>
    <col min="8194" max="8194" width="17.7109375" style="161" customWidth="1"/>
    <col min="8195" max="8195" width="20.28515625" style="161" customWidth="1"/>
    <col min="8196" max="8196" width="21" style="161" customWidth="1"/>
    <col min="8197" max="8446" width="11.42578125" style="161"/>
    <col min="8447" max="8447" width="2.5703125" style="161" customWidth="1"/>
    <col min="8448" max="8448" width="6.42578125" style="161" bestFit="1" customWidth="1"/>
    <col min="8449" max="8449" width="45.28515625" style="161" customWidth="1"/>
    <col min="8450" max="8450" width="17.7109375" style="161" customWidth="1"/>
    <col min="8451" max="8451" width="20.28515625" style="161" customWidth="1"/>
    <col min="8452" max="8452" width="21" style="161" customWidth="1"/>
    <col min="8453" max="8702" width="11.42578125" style="161"/>
    <col min="8703" max="8703" width="2.5703125" style="161" customWidth="1"/>
    <col min="8704" max="8704" width="6.42578125" style="161" bestFit="1" customWidth="1"/>
    <col min="8705" max="8705" width="45.28515625" style="161" customWidth="1"/>
    <col min="8706" max="8706" width="17.7109375" style="161" customWidth="1"/>
    <col min="8707" max="8707" width="20.28515625" style="161" customWidth="1"/>
    <col min="8708" max="8708" width="21" style="161" customWidth="1"/>
    <col min="8709" max="8958" width="11.42578125" style="161"/>
    <col min="8959" max="8959" width="2.5703125" style="161" customWidth="1"/>
    <col min="8960" max="8960" width="6.42578125" style="161" bestFit="1" customWidth="1"/>
    <col min="8961" max="8961" width="45.28515625" style="161" customWidth="1"/>
    <col min="8962" max="8962" width="17.7109375" style="161" customWidth="1"/>
    <col min="8963" max="8963" width="20.28515625" style="161" customWidth="1"/>
    <col min="8964" max="8964" width="21" style="161" customWidth="1"/>
    <col min="8965" max="9214" width="11.42578125" style="161"/>
    <col min="9215" max="9215" width="2.5703125" style="161" customWidth="1"/>
    <col min="9216" max="9216" width="6.42578125" style="161" bestFit="1" customWidth="1"/>
    <col min="9217" max="9217" width="45.28515625" style="161" customWidth="1"/>
    <col min="9218" max="9218" width="17.7109375" style="161" customWidth="1"/>
    <col min="9219" max="9219" width="20.28515625" style="161" customWidth="1"/>
    <col min="9220" max="9220" width="21" style="161" customWidth="1"/>
    <col min="9221" max="9470" width="11.42578125" style="161"/>
    <col min="9471" max="9471" width="2.5703125" style="161" customWidth="1"/>
    <col min="9472" max="9472" width="6.42578125" style="161" bestFit="1" customWidth="1"/>
    <col min="9473" max="9473" width="45.28515625" style="161" customWidth="1"/>
    <col min="9474" max="9474" width="17.7109375" style="161" customWidth="1"/>
    <col min="9475" max="9475" width="20.28515625" style="161" customWidth="1"/>
    <col min="9476" max="9476" width="21" style="161" customWidth="1"/>
    <col min="9477" max="9726" width="11.42578125" style="161"/>
    <col min="9727" max="9727" width="2.5703125" style="161" customWidth="1"/>
    <col min="9728" max="9728" width="6.42578125" style="161" bestFit="1" customWidth="1"/>
    <col min="9729" max="9729" width="45.28515625" style="161" customWidth="1"/>
    <col min="9730" max="9730" width="17.7109375" style="161" customWidth="1"/>
    <col min="9731" max="9731" width="20.28515625" style="161" customWidth="1"/>
    <col min="9732" max="9732" width="21" style="161" customWidth="1"/>
    <col min="9733" max="9982" width="11.42578125" style="161"/>
    <col min="9983" max="9983" width="2.5703125" style="161" customWidth="1"/>
    <col min="9984" max="9984" width="6.42578125" style="161" bestFit="1" customWidth="1"/>
    <col min="9985" max="9985" width="45.28515625" style="161" customWidth="1"/>
    <col min="9986" max="9986" width="17.7109375" style="161" customWidth="1"/>
    <col min="9987" max="9987" width="20.28515625" style="161" customWidth="1"/>
    <col min="9988" max="9988" width="21" style="161" customWidth="1"/>
    <col min="9989" max="10238" width="11.42578125" style="161"/>
    <col min="10239" max="10239" width="2.5703125" style="161" customWidth="1"/>
    <col min="10240" max="10240" width="6.42578125" style="161" bestFit="1" customWidth="1"/>
    <col min="10241" max="10241" width="45.28515625" style="161" customWidth="1"/>
    <col min="10242" max="10242" width="17.7109375" style="161" customWidth="1"/>
    <col min="10243" max="10243" width="20.28515625" style="161" customWidth="1"/>
    <col min="10244" max="10244" width="21" style="161" customWidth="1"/>
    <col min="10245" max="10494" width="11.42578125" style="161"/>
    <col min="10495" max="10495" width="2.5703125" style="161" customWidth="1"/>
    <col min="10496" max="10496" width="6.42578125" style="161" bestFit="1" customWidth="1"/>
    <col min="10497" max="10497" width="45.28515625" style="161" customWidth="1"/>
    <col min="10498" max="10498" width="17.7109375" style="161" customWidth="1"/>
    <col min="10499" max="10499" width="20.28515625" style="161" customWidth="1"/>
    <col min="10500" max="10500" width="21" style="161" customWidth="1"/>
    <col min="10501" max="10750" width="11.42578125" style="161"/>
    <col min="10751" max="10751" width="2.5703125" style="161" customWidth="1"/>
    <col min="10752" max="10752" width="6.42578125" style="161" bestFit="1" customWidth="1"/>
    <col min="10753" max="10753" width="45.28515625" style="161" customWidth="1"/>
    <col min="10754" max="10754" width="17.7109375" style="161" customWidth="1"/>
    <col min="10755" max="10755" width="20.28515625" style="161" customWidth="1"/>
    <col min="10756" max="10756" width="21" style="161" customWidth="1"/>
    <col min="10757" max="11006" width="11.42578125" style="161"/>
    <col min="11007" max="11007" width="2.5703125" style="161" customWidth="1"/>
    <col min="11008" max="11008" width="6.42578125" style="161" bestFit="1" customWidth="1"/>
    <col min="11009" max="11009" width="45.28515625" style="161" customWidth="1"/>
    <col min="11010" max="11010" width="17.7109375" style="161" customWidth="1"/>
    <col min="11011" max="11011" width="20.28515625" style="161" customWidth="1"/>
    <col min="11012" max="11012" width="21" style="161" customWidth="1"/>
    <col min="11013" max="11262" width="11.42578125" style="161"/>
    <col min="11263" max="11263" width="2.5703125" style="161" customWidth="1"/>
    <col min="11264" max="11264" width="6.42578125" style="161" bestFit="1" customWidth="1"/>
    <col min="11265" max="11265" width="45.28515625" style="161" customWidth="1"/>
    <col min="11266" max="11266" width="17.7109375" style="161" customWidth="1"/>
    <col min="11267" max="11267" width="20.28515625" style="161" customWidth="1"/>
    <col min="11268" max="11268" width="21" style="161" customWidth="1"/>
    <col min="11269" max="11518" width="11.42578125" style="161"/>
    <col min="11519" max="11519" width="2.5703125" style="161" customWidth="1"/>
    <col min="11520" max="11520" width="6.42578125" style="161" bestFit="1" customWidth="1"/>
    <col min="11521" max="11521" width="45.28515625" style="161" customWidth="1"/>
    <col min="11522" max="11522" width="17.7109375" style="161" customWidth="1"/>
    <col min="11523" max="11523" width="20.28515625" style="161" customWidth="1"/>
    <col min="11524" max="11524" width="21" style="161" customWidth="1"/>
    <col min="11525" max="11774" width="11.42578125" style="161"/>
    <col min="11775" max="11775" width="2.5703125" style="161" customWidth="1"/>
    <col min="11776" max="11776" width="6.42578125" style="161" bestFit="1" customWidth="1"/>
    <col min="11777" max="11777" width="45.28515625" style="161" customWidth="1"/>
    <col min="11778" max="11778" width="17.7109375" style="161" customWidth="1"/>
    <col min="11779" max="11779" width="20.28515625" style="161" customWidth="1"/>
    <col min="11780" max="11780" width="21" style="161" customWidth="1"/>
    <col min="11781" max="12030" width="11.42578125" style="161"/>
    <col min="12031" max="12031" width="2.5703125" style="161" customWidth="1"/>
    <col min="12032" max="12032" width="6.42578125" style="161" bestFit="1" customWidth="1"/>
    <col min="12033" max="12033" width="45.28515625" style="161" customWidth="1"/>
    <col min="12034" max="12034" width="17.7109375" style="161" customWidth="1"/>
    <col min="12035" max="12035" width="20.28515625" style="161" customWidth="1"/>
    <col min="12036" max="12036" width="21" style="161" customWidth="1"/>
    <col min="12037" max="12286" width="11.42578125" style="161"/>
    <col min="12287" max="12287" width="2.5703125" style="161" customWidth="1"/>
    <col min="12288" max="12288" width="6.42578125" style="161" bestFit="1" customWidth="1"/>
    <col min="12289" max="12289" width="45.28515625" style="161" customWidth="1"/>
    <col min="12290" max="12290" width="17.7109375" style="161" customWidth="1"/>
    <col min="12291" max="12291" width="20.28515625" style="161" customWidth="1"/>
    <col min="12292" max="12292" width="21" style="161" customWidth="1"/>
    <col min="12293" max="12542" width="11.42578125" style="161"/>
    <col min="12543" max="12543" width="2.5703125" style="161" customWidth="1"/>
    <col min="12544" max="12544" width="6.42578125" style="161" bestFit="1" customWidth="1"/>
    <col min="12545" max="12545" width="45.28515625" style="161" customWidth="1"/>
    <col min="12546" max="12546" width="17.7109375" style="161" customWidth="1"/>
    <col min="12547" max="12547" width="20.28515625" style="161" customWidth="1"/>
    <col min="12548" max="12548" width="21" style="161" customWidth="1"/>
    <col min="12549" max="12798" width="11.42578125" style="161"/>
    <col min="12799" max="12799" width="2.5703125" style="161" customWidth="1"/>
    <col min="12800" max="12800" width="6.42578125" style="161" bestFit="1" customWidth="1"/>
    <col min="12801" max="12801" width="45.28515625" style="161" customWidth="1"/>
    <col min="12802" max="12802" width="17.7109375" style="161" customWidth="1"/>
    <col min="12803" max="12803" width="20.28515625" style="161" customWidth="1"/>
    <col min="12804" max="12804" width="21" style="161" customWidth="1"/>
    <col min="12805" max="13054" width="11.42578125" style="161"/>
    <col min="13055" max="13055" width="2.5703125" style="161" customWidth="1"/>
    <col min="13056" max="13056" width="6.42578125" style="161" bestFit="1" customWidth="1"/>
    <col min="13057" max="13057" width="45.28515625" style="161" customWidth="1"/>
    <col min="13058" max="13058" width="17.7109375" style="161" customWidth="1"/>
    <col min="13059" max="13059" width="20.28515625" style="161" customWidth="1"/>
    <col min="13060" max="13060" width="21" style="161" customWidth="1"/>
    <col min="13061" max="13310" width="11.42578125" style="161"/>
    <col min="13311" max="13311" width="2.5703125" style="161" customWidth="1"/>
    <col min="13312" max="13312" width="6.42578125" style="161" bestFit="1" customWidth="1"/>
    <col min="13313" max="13313" width="45.28515625" style="161" customWidth="1"/>
    <col min="13314" max="13314" width="17.7109375" style="161" customWidth="1"/>
    <col min="13315" max="13315" width="20.28515625" style="161" customWidth="1"/>
    <col min="13316" max="13316" width="21" style="161" customWidth="1"/>
    <col min="13317" max="13566" width="11.42578125" style="161"/>
    <col min="13567" max="13567" width="2.5703125" style="161" customWidth="1"/>
    <col min="13568" max="13568" width="6.42578125" style="161" bestFit="1" customWidth="1"/>
    <col min="13569" max="13569" width="45.28515625" style="161" customWidth="1"/>
    <col min="13570" max="13570" width="17.7109375" style="161" customWidth="1"/>
    <col min="13571" max="13571" width="20.28515625" style="161" customWidth="1"/>
    <col min="13572" max="13572" width="21" style="161" customWidth="1"/>
    <col min="13573" max="13822" width="11.42578125" style="161"/>
    <col min="13823" max="13823" width="2.5703125" style="161" customWidth="1"/>
    <col min="13824" max="13824" width="6.42578125" style="161" bestFit="1" customWidth="1"/>
    <col min="13825" max="13825" width="45.28515625" style="161" customWidth="1"/>
    <col min="13826" max="13826" width="17.7109375" style="161" customWidth="1"/>
    <col min="13827" max="13827" width="20.28515625" style="161" customWidth="1"/>
    <col min="13828" max="13828" width="21" style="161" customWidth="1"/>
    <col min="13829" max="14078" width="11.42578125" style="161"/>
    <col min="14079" max="14079" width="2.5703125" style="161" customWidth="1"/>
    <col min="14080" max="14080" width="6.42578125" style="161" bestFit="1" customWidth="1"/>
    <col min="14081" max="14081" width="45.28515625" style="161" customWidth="1"/>
    <col min="14082" max="14082" width="17.7109375" style="161" customWidth="1"/>
    <col min="14083" max="14083" width="20.28515625" style="161" customWidth="1"/>
    <col min="14084" max="14084" width="21" style="161" customWidth="1"/>
    <col min="14085" max="14334" width="11.42578125" style="161"/>
    <col min="14335" max="14335" width="2.5703125" style="161" customWidth="1"/>
    <col min="14336" max="14336" width="6.42578125" style="161" bestFit="1" customWidth="1"/>
    <col min="14337" max="14337" width="45.28515625" style="161" customWidth="1"/>
    <col min="14338" max="14338" width="17.7109375" style="161" customWidth="1"/>
    <col min="14339" max="14339" width="20.28515625" style="161" customWidth="1"/>
    <col min="14340" max="14340" width="21" style="161" customWidth="1"/>
    <col min="14341" max="14590" width="11.42578125" style="161"/>
    <col min="14591" max="14591" width="2.5703125" style="161" customWidth="1"/>
    <col min="14592" max="14592" width="6.42578125" style="161" bestFit="1" customWidth="1"/>
    <col min="14593" max="14593" width="45.28515625" style="161" customWidth="1"/>
    <col min="14594" max="14594" width="17.7109375" style="161" customWidth="1"/>
    <col min="14595" max="14595" width="20.28515625" style="161" customWidth="1"/>
    <col min="14596" max="14596" width="21" style="161" customWidth="1"/>
    <col min="14597" max="14846" width="11.42578125" style="161"/>
    <col min="14847" max="14847" width="2.5703125" style="161" customWidth="1"/>
    <col min="14848" max="14848" width="6.42578125" style="161" bestFit="1" customWidth="1"/>
    <col min="14849" max="14849" width="45.28515625" style="161" customWidth="1"/>
    <col min="14850" max="14850" width="17.7109375" style="161" customWidth="1"/>
    <col min="14851" max="14851" width="20.28515625" style="161" customWidth="1"/>
    <col min="14852" max="14852" width="21" style="161" customWidth="1"/>
    <col min="14853" max="15102" width="11.42578125" style="161"/>
    <col min="15103" max="15103" width="2.5703125" style="161" customWidth="1"/>
    <col min="15104" max="15104" width="6.42578125" style="161" bestFit="1" customWidth="1"/>
    <col min="15105" max="15105" width="45.28515625" style="161" customWidth="1"/>
    <col min="15106" max="15106" width="17.7109375" style="161" customWidth="1"/>
    <col min="15107" max="15107" width="20.28515625" style="161" customWidth="1"/>
    <col min="15108" max="15108" width="21" style="161" customWidth="1"/>
    <col min="15109" max="15358" width="11.42578125" style="161"/>
    <col min="15359" max="15359" width="2.5703125" style="161" customWidth="1"/>
    <col min="15360" max="15360" width="6.42578125" style="161" bestFit="1" customWidth="1"/>
    <col min="15361" max="15361" width="45.28515625" style="161" customWidth="1"/>
    <col min="15362" max="15362" width="17.7109375" style="161" customWidth="1"/>
    <col min="15363" max="15363" width="20.28515625" style="161" customWidth="1"/>
    <col min="15364" max="15364" width="21" style="161" customWidth="1"/>
    <col min="15365" max="15614" width="11.42578125" style="161"/>
    <col min="15615" max="15615" width="2.5703125" style="161" customWidth="1"/>
    <col min="15616" max="15616" width="6.42578125" style="161" bestFit="1" customWidth="1"/>
    <col min="15617" max="15617" width="45.28515625" style="161" customWidth="1"/>
    <col min="15618" max="15618" width="17.7109375" style="161" customWidth="1"/>
    <col min="15619" max="15619" width="20.28515625" style="161" customWidth="1"/>
    <col min="15620" max="15620" width="21" style="161" customWidth="1"/>
    <col min="15621" max="15870" width="11.42578125" style="161"/>
    <col min="15871" max="15871" width="2.5703125" style="161" customWidth="1"/>
    <col min="15872" max="15872" width="6.42578125" style="161" bestFit="1" customWidth="1"/>
    <col min="15873" max="15873" width="45.28515625" style="161" customWidth="1"/>
    <col min="15874" max="15874" width="17.7109375" style="161" customWidth="1"/>
    <col min="15875" max="15875" width="20.28515625" style="161" customWidth="1"/>
    <col min="15876" max="15876" width="21" style="161" customWidth="1"/>
    <col min="15877" max="16126" width="11.42578125" style="161"/>
    <col min="16127" max="16127" width="2.5703125" style="161" customWidth="1"/>
    <col min="16128" max="16128" width="6.42578125" style="161" bestFit="1" customWidth="1"/>
    <col min="16129" max="16129" width="45.28515625" style="161" customWidth="1"/>
    <col min="16130" max="16130" width="17.7109375" style="161" customWidth="1"/>
    <col min="16131" max="16131" width="20.28515625" style="161" customWidth="1"/>
    <col min="16132" max="16132" width="21" style="161" customWidth="1"/>
    <col min="16133" max="16384" width="11.42578125" style="161"/>
  </cols>
  <sheetData>
    <row r="2" spans="1:58">
      <c r="A2" s="1304" t="s">
        <v>741</v>
      </c>
      <c r="B2" s="1304"/>
      <c r="C2" s="1304"/>
      <c r="D2" s="1304"/>
      <c r="E2" s="1304"/>
    </row>
    <row r="3" spans="1:58" ht="15" customHeight="1">
      <c r="A3" s="177"/>
      <c r="B3" s="177"/>
      <c r="C3" s="177"/>
      <c r="D3" s="177"/>
      <c r="E3" s="177"/>
    </row>
    <row r="4" spans="1:58">
      <c r="E4" s="161"/>
    </row>
    <row r="5" spans="1:58" ht="15" thickBot="1">
      <c r="A5" s="677" t="s">
        <v>529</v>
      </c>
      <c r="E5" s="660" t="s">
        <v>1</v>
      </c>
    </row>
    <row r="6" spans="1:58" s="165" customFormat="1" ht="57" customHeight="1" thickBot="1">
      <c r="A6" s="666" t="s">
        <v>245</v>
      </c>
      <c r="B6" s="667" t="s">
        <v>246</v>
      </c>
      <c r="C6" s="667" t="s">
        <v>824</v>
      </c>
      <c r="D6" s="667" t="s">
        <v>678</v>
      </c>
      <c r="E6" s="668" t="s">
        <v>247</v>
      </c>
    </row>
    <row r="7" spans="1:58" s="165" customFormat="1">
      <c r="A7" s="669"/>
      <c r="B7" s="670">
        <v>1</v>
      </c>
      <c r="C7" s="671" t="s">
        <v>248</v>
      </c>
      <c r="D7" s="671" t="s">
        <v>249</v>
      </c>
      <c r="E7" s="672" t="s">
        <v>250</v>
      </c>
      <c r="I7" s="166"/>
    </row>
    <row r="8" spans="1:58" ht="20.100000000000001" customHeight="1">
      <c r="A8" s="663" t="s">
        <v>251</v>
      </c>
      <c r="B8" s="167" t="s">
        <v>252</v>
      </c>
      <c r="C8" s="665"/>
      <c r="D8" s="665"/>
      <c r="E8" s="673"/>
      <c r="F8" s="164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</row>
    <row r="9" spans="1:58" ht="20.100000000000001" customHeight="1">
      <c r="A9" s="662" t="s">
        <v>248</v>
      </c>
      <c r="B9" s="167" t="s">
        <v>253</v>
      </c>
      <c r="C9" s="665"/>
      <c r="D9" s="665"/>
      <c r="E9" s="673"/>
      <c r="F9" s="164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</row>
    <row r="10" spans="1:58" ht="20.100000000000001" customHeight="1">
      <c r="A10" s="662" t="s">
        <v>249</v>
      </c>
      <c r="B10" s="167" t="s">
        <v>254</v>
      </c>
      <c r="C10" s="665"/>
      <c r="D10" s="665"/>
      <c r="E10" s="673"/>
      <c r="F10" s="164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</row>
    <row r="11" spans="1:58" ht="20.100000000000001" customHeight="1">
      <c r="A11" s="663" t="s">
        <v>250</v>
      </c>
      <c r="B11" s="167" t="s">
        <v>392</v>
      </c>
      <c r="C11" s="665"/>
      <c r="D11" s="665"/>
      <c r="E11" s="673"/>
      <c r="F11" s="164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</row>
    <row r="12" spans="1:58" ht="20.100000000000001" customHeight="1">
      <c r="A12" s="663" t="s">
        <v>255</v>
      </c>
      <c r="B12" s="167" t="s">
        <v>259</v>
      </c>
      <c r="C12" s="665"/>
      <c r="D12" s="665"/>
      <c r="E12" s="673"/>
      <c r="F12" s="164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</row>
    <row r="13" spans="1:58" ht="20.100000000000001" customHeight="1">
      <c r="A13" s="663" t="s">
        <v>256</v>
      </c>
      <c r="B13" s="167" t="s">
        <v>257</v>
      </c>
      <c r="C13" s="665"/>
      <c r="D13" s="665"/>
      <c r="E13" s="673"/>
      <c r="F13" s="164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</row>
    <row r="14" spans="1:58" s="165" customFormat="1" ht="15" thickBot="1">
      <c r="A14" s="664" t="s">
        <v>258</v>
      </c>
      <c r="B14" s="678" t="s">
        <v>226</v>
      </c>
      <c r="C14" s="674"/>
      <c r="D14" s="675"/>
      <c r="E14" s="676"/>
    </row>
    <row r="15" spans="1:58">
      <c r="G15" s="163"/>
    </row>
    <row r="16" spans="1:58">
      <c r="G16" s="163"/>
    </row>
    <row r="17" spans="1:4" ht="15" thickBot="1">
      <c r="A17" s="677" t="s">
        <v>530</v>
      </c>
      <c r="B17" s="168"/>
      <c r="C17" s="168"/>
      <c r="D17" s="1213" t="s">
        <v>1</v>
      </c>
    </row>
    <row r="18" spans="1:4" ht="43.5" thickBot="1">
      <c r="A18" s="666" t="s">
        <v>245</v>
      </c>
      <c r="B18" s="667" t="s">
        <v>246</v>
      </c>
      <c r="C18" s="667" t="s">
        <v>824</v>
      </c>
      <c r="D18" s="668" t="s">
        <v>678</v>
      </c>
    </row>
    <row r="19" spans="1:4">
      <c r="A19" s="669"/>
      <c r="B19" s="670">
        <v>1</v>
      </c>
      <c r="C19" s="671" t="s">
        <v>248</v>
      </c>
      <c r="D19" s="672" t="s">
        <v>249</v>
      </c>
    </row>
    <row r="20" spans="1:4">
      <c r="A20" s="661" t="s">
        <v>251</v>
      </c>
      <c r="B20" s="167" t="s">
        <v>252</v>
      </c>
      <c r="C20" s="665"/>
      <c r="D20" s="673"/>
    </row>
    <row r="21" spans="1:4">
      <c r="A21" s="662" t="s">
        <v>248</v>
      </c>
      <c r="B21" s="167" t="s">
        <v>253</v>
      </c>
      <c r="C21" s="665"/>
      <c r="D21" s="673"/>
    </row>
    <row r="22" spans="1:4">
      <c r="A22" s="662" t="s">
        <v>249</v>
      </c>
      <c r="B22" s="167" t="s">
        <v>254</v>
      </c>
      <c r="C22" s="665"/>
      <c r="D22" s="673"/>
    </row>
    <row r="23" spans="1:4">
      <c r="A23" s="663" t="s">
        <v>250</v>
      </c>
      <c r="B23" s="167" t="s">
        <v>392</v>
      </c>
      <c r="C23" s="665"/>
      <c r="D23" s="673"/>
    </row>
    <row r="24" spans="1:4">
      <c r="A24" s="663" t="s">
        <v>255</v>
      </c>
      <c r="B24" s="167" t="s">
        <v>259</v>
      </c>
      <c r="C24" s="665"/>
      <c r="D24" s="673"/>
    </row>
    <row r="25" spans="1:4">
      <c r="A25" s="663" t="s">
        <v>256</v>
      </c>
      <c r="B25" s="167" t="s">
        <v>257</v>
      </c>
      <c r="C25" s="665"/>
      <c r="D25" s="673"/>
    </row>
    <row r="26" spans="1:4" ht="15" thickBot="1">
      <c r="A26" s="664" t="s">
        <v>258</v>
      </c>
      <c r="B26" s="678" t="s">
        <v>226</v>
      </c>
      <c r="C26" s="674"/>
      <c r="D26" s="679"/>
    </row>
    <row r="27" spans="1:4">
      <c r="A27" s="799"/>
      <c r="B27" s="800"/>
      <c r="C27" s="801"/>
      <c r="D27" s="801"/>
    </row>
    <row r="28" spans="1:4">
      <c r="B28" s="677" t="s">
        <v>830</v>
      </c>
    </row>
    <row r="29" spans="1:4">
      <c r="B29" s="1292" t="s">
        <v>834</v>
      </c>
    </row>
    <row r="30" spans="1:4">
      <c r="B30" s="1291" t="s">
        <v>833</v>
      </c>
    </row>
    <row r="31" spans="1:4">
      <c r="B31" s="1292" t="s">
        <v>531</v>
      </c>
    </row>
    <row r="32" spans="1:4">
      <c r="B32" s="1292" t="s">
        <v>532</v>
      </c>
    </row>
    <row r="33" spans="1:2" ht="28.5">
      <c r="B33" s="1292" t="s">
        <v>533</v>
      </c>
    </row>
    <row r="34" spans="1:2" ht="28.5">
      <c r="B34" s="1292" t="s">
        <v>534</v>
      </c>
    </row>
    <row r="35" spans="1:2">
      <c r="B35" s="1292" t="s">
        <v>535</v>
      </c>
    </row>
    <row r="36" spans="1:2">
      <c r="B36" s="1291" t="s">
        <v>831</v>
      </c>
    </row>
    <row r="37" spans="1:2" ht="42.75">
      <c r="B37" s="1292" t="s">
        <v>536</v>
      </c>
    </row>
    <row r="38" spans="1:2">
      <c r="B38" s="6" t="s">
        <v>537</v>
      </c>
    </row>
    <row r="39" spans="1:2">
      <c r="A39" s="162" t="s">
        <v>832</v>
      </c>
      <c r="B39" s="1293"/>
    </row>
    <row r="40" spans="1:2">
      <c r="B40" s="798"/>
    </row>
  </sheetData>
  <mergeCells count="1">
    <mergeCell ref="A2:E2"/>
  </mergeCells>
  <printOptions horizontalCentered="1"/>
  <pageMargins left="0" right="0" top="0.49803149600000002" bottom="0.49803149600000002" header="0.31496062992126" footer="0.31496062992126"/>
  <pageSetup paperSize="9" scale="88" orientation="portrait" r:id="rId1"/>
  <headerFooter scaleWithDoc="0">
    <oddHeader>&amp;L&amp;"Tahoma,Bold"Банка/Штедилница  ____________________&amp;R&amp;"Tahoma,Bold"Образец РНОСК</oddHeader>
  </headerFooter>
  <ignoredErrors>
    <ignoredError sqref="A8:A14 C7:E7 A20:A26 C19:D19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2:C9"/>
  <sheetViews>
    <sheetView zoomScaleNormal="100" workbookViewId="0">
      <selection activeCell="B8" sqref="B8"/>
    </sheetView>
  </sheetViews>
  <sheetFormatPr defaultColWidth="9.140625" defaultRowHeight="14.25"/>
  <cols>
    <col min="1" max="1" width="9.140625" style="1"/>
    <col min="2" max="2" width="50.5703125" style="1" customWidth="1"/>
    <col min="3" max="3" width="64" style="1" customWidth="1"/>
    <col min="4" max="16384" width="9.140625" style="1"/>
  </cols>
  <sheetData>
    <row r="2" spans="1:3">
      <c r="A2" s="1333" t="s">
        <v>825</v>
      </c>
      <c r="B2" s="1333"/>
      <c r="C2" s="1333"/>
    </row>
    <row r="3" spans="1:3" ht="15" thickBot="1"/>
    <row r="4" spans="1:3" ht="28.5">
      <c r="A4" s="385" t="s">
        <v>0</v>
      </c>
      <c r="B4" s="385" t="s">
        <v>776</v>
      </c>
      <c r="C4" s="385" t="s">
        <v>29</v>
      </c>
    </row>
    <row r="5" spans="1:3" ht="15" thickBot="1">
      <c r="A5" s="386">
        <v>1</v>
      </c>
      <c r="B5" s="386">
        <v>2</v>
      </c>
      <c r="C5" s="386">
        <v>3</v>
      </c>
    </row>
    <row r="6" spans="1:3" ht="28.5">
      <c r="A6" s="183">
        <v>1</v>
      </c>
      <c r="B6" s="387" t="s">
        <v>383</v>
      </c>
      <c r="C6" s="389"/>
    </row>
    <row r="7" spans="1:3">
      <c r="A7" s="183">
        <v>2</v>
      </c>
      <c r="B7" s="387" t="s">
        <v>359</v>
      </c>
      <c r="C7" s="389"/>
    </row>
    <row r="8" spans="1:3" ht="28.5">
      <c r="A8" s="183">
        <v>3</v>
      </c>
      <c r="B8" s="387" t="s">
        <v>826</v>
      </c>
      <c r="C8" s="389"/>
    </row>
    <row r="9" spans="1:3" ht="15" thickBot="1">
      <c r="A9" s="262">
        <v>4</v>
      </c>
      <c r="B9" s="388" t="s">
        <v>361</v>
      </c>
      <c r="C9" s="390"/>
    </row>
  </sheetData>
  <mergeCells count="1">
    <mergeCell ref="A2:C2"/>
  </mergeCells>
  <printOptions horizontalCentered="1"/>
  <pageMargins left="0.7" right="0.7" top="0.75" bottom="0.75" header="0.3" footer="0.3"/>
  <pageSetup paperSize="9" orientation="landscape" r:id="rId1"/>
  <headerFooter>
    <oddHeader>&amp;L&amp;"Tahoma,Bold"Банка/Штедилница________________________________&amp;R&amp;"Tahoma,Bold"Образец СЗК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33"/>
  <sheetViews>
    <sheetView zoomScaleNormal="100" workbookViewId="0">
      <selection activeCell="B33" sqref="B33"/>
    </sheetView>
  </sheetViews>
  <sheetFormatPr defaultColWidth="9.140625" defaultRowHeight="14.25"/>
  <cols>
    <col min="1" max="1" width="11.85546875" style="40" bestFit="1" customWidth="1"/>
    <col min="2" max="2" width="80.5703125" style="39" customWidth="1"/>
    <col min="3" max="3" width="14.5703125" style="83" customWidth="1"/>
    <col min="4" max="4" width="13.28515625" style="39" customWidth="1"/>
    <col min="5" max="5" width="12.140625" style="39" customWidth="1"/>
    <col min="6" max="6" width="11.85546875" style="39" customWidth="1"/>
    <col min="7" max="8" width="14.140625" style="39" customWidth="1"/>
    <col min="9" max="16384" width="9.140625" style="39"/>
  </cols>
  <sheetData>
    <row r="1" spans="1:8" ht="14.25" customHeight="1">
      <c r="A1" s="1531"/>
      <c r="B1" s="1531"/>
      <c r="C1" s="1531"/>
      <c r="D1" s="1531"/>
      <c r="E1" s="1531"/>
      <c r="F1" s="1531"/>
      <c r="G1" s="1531"/>
      <c r="H1" s="1531"/>
    </row>
    <row r="2" spans="1:8" ht="14.25" customHeight="1">
      <c r="A2" s="1532" t="s">
        <v>777</v>
      </c>
      <c r="B2" s="1532"/>
      <c r="C2" s="1532"/>
      <c r="D2" s="1532"/>
      <c r="E2" s="1532"/>
      <c r="F2" s="1532"/>
      <c r="G2" s="1532"/>
      <c r="H2" s="1532"/>
    </row>
    <row r="3" spans="1:8" ht="14.25" customHeight="1">
      <c r="A3" s="1533" t="s">
        <v>201</v>
      </c>
      <c r="B3" s="1533"/>
      <c r="C3" s="1533"/>
      <c r="D3" s="1533"/>
      <c r="E3" s="1533"/>
      <c r="F3" s="1533"/>
      <c r="G3" s="1533"/>
      <c r="H3" s="1533"/>
    </row>
    <row r="4" spans="1:8" ht="14.25" customHeight="1">
      <c r="A4" s="1133"/>
      <c r="B4" s="1133"/>
      <c r="C4" s="1133"/>
      <c r="D4" s="1133"/>
      <c r="E4" s="1133"/>
      <c r="F4" s="1133"/>
      <c r="G4" s="1133"/>
      <c r="H4" s="1133"/>
    </row>
    <row r="5" spans="1:8" ht="15.75" customHeight="1" thickBot="1">
      <c r="G5" s="1534" t="s">
        <v>1</v>
      </c>
      <c r="H5" s="1534"/>
    </row>
    <row r="6" spans="1:8" ht="30.75" customHeight="1" thickBot="1">
      <c r="A6" s="102" t="s">
        <v>28</v>
      </c>
      <c r="B6" s="103" t="s">
        <v>29</v>
      </c>
      <c r="C6" s="104" t="s">
        <v>202</v>
      </c>
      <c r="D6" s="105" t="s">
        <v>203</v>
      </c>
      <c r="E6" s="105" t="s">
        <v>204</v>
      </c>
      <c r="F6" s="105" t="s">
        <v>205</v>
      </c>
      <c r="G6" s="105" t="s">
        <v>206</v>
      </c>
      <c r="H6" s="42" t="s">
        <v>207</v>
      </c>
    </row>
    <row r="7" spans="1:8" s="43" customFormat="1" ht="15" thickBot="1">
      <c r="A7" s="106">
        <v>1</v>
      </c>
      <c r="B7" s="106">
        <v>2</v>
      </c>
      <c r="C7" s="107">
        <v>3</v>
      </c>
      <c r="D7" s="108">
        <v>4</v>
      </c>
      <c r="E7" s="108">
        <v>5</v>
      </c>
      <c r="F7" s="108">
        <v>6</v>
      </c>
      <c r="G7" s="108">
        <v>7</v>
      </c>
      <c r="H7" s="109">
        <v>8</v>
      </c>
    </row>
    <row r="8" spans="1:8" s="43" customFormat="1" ht="15" thickBot="1">
      <c r="A8" s="110" t="s">
        <v>30</v>
      </c>
      <c r="B8" s="111" t="s">
        <v>208</v>
      </c>
      <c r="C8" s="112"/>
      <c r="D8" s="113"/>
      <c r="E8" s="113"/>
      <c r="F8" s="113"/>
      <c r="G8" s="113"/>
      <c r="H8" s="114"/>
    </row>
    <row r="9" spans="1:8" s="43" customFormat="1">
      <c r="A9" s="115" t="s">
        <v>209</v>
      </c>
      <c r="B9" s="1271" t="s">
        <v>762</v>
      </c>
      <c r="C9" s="117"/>
      <c r="D9" s="118"/>
      <c r="E9" s="118"/>
      <c r="F9" s="118"/>
      <c r="G9" s="118"/>
      <c r="H9" s="119"/>
    </row>
    <row r="10" spans="1:8" s="43" customFormat="1">
      <c r="A10" s="120" t="s">
        <v>210</v>
      </c>
      <c r="B10" s="1272" t="s">
        <v>211</v>
      </c>
      <c r="C10" s="122"/>
      <c r="D10" s="123"/>
      <c r="E10" s="123"/>
      <c r="F10" s="123"/>
      <c r="G10" s="123"/>
      <c r="H10" s="124"/>
    </row>
    <row r="11" spans="1:8" s="43" customFormat="1">
      <c r="A11" s="120" t="s">
        <v>212</v>
      </c>
      <c r="B11" s="1272" t="s">
        <v>806</v>
      </c>
      <c r="C11" s="122"/>
      <c r="D11" s="123"/>
      <c r="E11" s="123"/>
      <c r="F11" s="123"/>
      <c r="G11" s="123"/>
      <c r="H11" s="124"/>
    </row>
    <row r="12" spans="1:8" s="43" customFormat="1" ht="28.5">
      <c r="A12" s="120" t="s">
        <v>213</v>
      </c>
      <c r="B12" s="1272" t="s">
        <v>763</v>
      </c>
      <c r="C12" s="122"/>
      <c r="D12" s="123"/>
      <c r="E12" s="123"/>
      <c r="F12" s="123"/>
      <c r="G12" s="123"/>
      <c r="H12" s="124"/>
    </row>
    <row r="13" spans="1:8" s="43" customFormat="1">
      <c r="A13" s="120" t="s">
        <v>214</v>
      </c>
      <c r="B13" s="1272" t="s">
        <v>764</v>
      </c>
      <c r="C13" s="122"/>
      <c r="D13" s="123"/>
      <c r="E13" s="123"/>
      <c r="F13" s="123"/>
      <c r="G13" s="123"/>
      <c r="H13" s="124"/>
    </row>
    <row r="14" spans="1:8" s="43" customFormat="1">
      <c r="A14" s="120" t="s">
        <v>215</v>
      </c>
      <c r="B14" s="1272" t="s">
        <v>216</v>
      </c>
      <c r="C14" s="122"/>
      <c r="D14" s="123"/>
      <c r="E14" s="123"/>
      <c r="F14" s="123"/>
      <c r="G14" s="123"/>
      <c r="H14" s="124"/>
    </row>
    <row r="15" spans="1:8" s="43" customFormat="1">
      <c r="A15" s="120" t="s">
        <v>217</v>
      </c>
      <c r="B15" s="1272" t="s">
        <v>218</v>
      </c>
      <c r="C15" s="122"/>
      <c r="D15" s="123"/>
      <c r="E15" s="123"/>
      <c r="F15" s="123"/>
      <c r="G15" s="123"/>
      <c r="H15" s="124"/>
    </row>
    <row r="16" spans="1:8" s="43" customFormat="1">
      <c r="A16" s="120" t="s">
        <v>219</v>
      </c>
      <c r="B16" s="1272" t="s">
        <v>220</v>
      </c>
      <c r="C16" s="122"/>
      <c r="D16" s="123"/>
      <c r="E16" s="123"/>
      <c r="F16" s="123"/>
      <c r="G16" s="123"/>
      <c r="H16" s="124"/>
    </row>
    <row r="17" spans="1:8" s="43" customFormat="1">
      <c r="A17" s="120" t="s">
        <v>221</v>
      </c>
      <c r="B17" s="1272" t="s">
        <v>222</v>
      </c>
      <c r="C17" s="122"/>
      <c r="D17" s="123"/>
      <c r="E17" s="123"/>
      <c r="F17" s="123"/>
      <c r="G17" s="123"/>
      <c r="H17" s="124"/>
    </row>
    <row r="18" spans="1:8" s="43" customFormat="1">
      <c r="A18" s="120" t="s">
        <v>223</v>
      </c>
      <c r="B18" s="1272" t="s">
        <v>224</v>
      </c>
      <c r="C18" s="122"/>
      <c r="D18" s="123"/>
      <c r="E18" s="123"/>
      <c r="F18" s="123"/>
      <c r="G18" s="123"/>
      <c r="H18" s="124"/>
    </row>
    <row r="19" spans="1:8" s="43" customFormat="1">
      <c r="A19" s="120" t="s">
        <v>225</v>
      </c>
      <c r="B19" s="1272" t="s">
        <v>226</v>
      </c>
      <c r="C19" s="122"/>
      <c r="D19" s="123"/>
      <c r="E19" s="123"/>
      <c r="F19" s="123"/>
      <c r="G19" s="123"/>
      <c r="H19" s="124"/>
    </row>
    <row r="20" spans="1:8" s="43" customFormat="1" ht="15" thickBot="1">
      <c r="A20" s="125" t="s">
        <v>227</v>
      </c>
      <c r="B20" s="1273" t="s">
        <v>228</v>
      </c>
      <c r="C20" s="127"/>
      <c r="D20" s="128"/>
      <c r="E20" s="128"/>
      <c r="F20" s="128"/>
      <c r="G20" s="128"/>
      <c r="H20" s="129"/>
    </row>
    <row r="21" spans="1:8" s="43" customFormat="1" ht="15" thickBot="1">
      <c r="A21" s="110" t="s">
        <v>32</v>
      </c>
      <c r="B21" s="111" t="s">
        <v>229</v>
      </c>
      <c r="C21" s="112"/>
      <c r="D21" s="113"/>
      <c r="E21" s="113"/>
      <c r="F21" s="113"/>
      <c r="G21" s="113"/>
      <c r="H21" s="114"/>
    </row>
    <row r="22" spans="1:8" s="43" customFormat="1" ht="28.5">
      <c r="A22" s="130" t="s">
        <v>230</v>
      </c>
      <c r="B22" s="116" t="s">
        <v>231</v>
      </c>
      <c r="C22" s="131"/>
      <c r="D22" s="118"/>
      <c r="E22" s="118"/>
      <c r="F22" s="118"/>
      <c r="G22" s="118"/>
      <c r="H22" s="119"/>
    </row>
    <row r="23" spans="1:8" s="43" customFormat="1" ht="29.25" thickBot="1">
      <c r="A23" s="132" t="s">
        <v>232</v>
      </c>
      <c r="B23" s="126" t="s">
        <v>233</v>
      </c>
      <c r="C23" s="127"/>
      <c r="D23" s="128"/>
      <c r="E23" s="128"/>
      <c r="F23" s="128"/>
      <c r="G23" s="128"/>
      <c r="H23" s="129"/>
    </row>
    <row r="24" spans="1:8" ht="15" thickBot="1">
      <c r="A24" s="110" t="s">
        <v>34</v>
      </c>
      <c r="B24" s="111" t="s">
        <v>234</v>
      </c>
      <c r="C24" s="133"/>
      <c r="D24" s="134"/>
      <c r="E24" s="134"/>
      <c r="F24" s="134"/>
      <c r="G24" s="134"/>
      <c r="H24" s="135"/>
    </row>
    <row r="25" spans="1:8" ht="15" thickBot="1">
      <c r="A25" s="110" t="s">
        <v>101</v>
      </c>
      <c r="B25" s="111" t="s">
        <v>235</v>
      </c>
      <c r="C25" s="133"/>
      <c r="D25" s="134"/>
      <c r="E25" s="134"/>
      <c r="F25" s="134"/>
      <c r="G25" s="134"/>
      <c r="H25" s="135"/>
    </row>
    <row r="26" spans="1:8">
      <c r="A26" s="136" t="s">
        <v>103</v>
      </c>
      <c r="B26" s="116" t="s">
        <v>236</v>
      </c>
      <c r="C26" s="137"/>
      <c r="D26" s="138"/>
      <c r="E26" s="138"/>
      <c r="F26" s="138"/>
      <c r="G26" s="138"/>
      <c r="H26" s="139"/>
    </row>
    <row r="27" spans="1:8">
      <c r="A27" s="140" t="s">
        <v>109</v>
      </c>
      <c r="B27" s="121" t="s">
        <v>237</v>
      </c>
      <c r="C27" s="141"/>
      <c r="D27" s="64"/>
      <c r="E27" s="64"/>
      <c r="F27" s="64"/>
      <c r="G27" s="64"/>
      <c r="H27" s="142"/>
    </row>
    <row r="28" spans="1:8">
      <c r="A28" s="140" t="s">
        <v>130</v>
      </c>
      <c r="B28" s="121" t="s">
        <v>238</v>
      </c>
      <c r="C28" s="141"/>
      <c r="D28" s="64"/>
      <c r="E28" s="64"/>
      <c r="F28" s="64"/>
      <c r="G28" s="64"/>
      <c r="H28" s="142"/>
    </row>
    <row r="29" spans="1:8" ht="15" thickBot="1">
      <c r="A29" s="140" t="s">
        <v>140</v>
      </c>
      <c r="B29" s="126" t="s">
        <v>239</v>
      </c>
      <c r="C29" s="143"/>
      <c r="D29" s="144"/>
      <c r="E29" s="144"/>
      <c r="F29" s="144"/>
      <c r="G29" s="144"/>
      <c r="H29" s="145"/>
    </row>
    <row r="30" spans="1:8" ht="15" thickBot="1">
      <c r="A30" s="110" t="s">
        <v>146</v>
      </c>
      <c r="B30" s="146" t="s">
        <v>240</v>
      </c>
      <c r="C30" s="133"/>
      <c r="D30" s="147"/>
      <c r="E30" s="147"/>
      <c r="F30" s="147"/>
      <c r="G30" s="147"/>
      <c r="H30" s="46"/>
    </row>
    <row r="31" spans="1:8" ht="15" thickBot="1">
      <c r="A31" s="148" t="s">
        <v>241</v>
      </c>
      <c r="B31" s="149" t="s">
        <v>242</v>
      </c>
      <c r="C31" s="150"/>
      <c r="D31" s="151"/>
      <c r="E31" s="151"/>
      <c r="F31" s="151"/>
      <c r="G31" s="151"/>
      <c r="H31" s="152"/>
    </row>
    <row r="32" spans="1:8" ht="15" thickBot="1">
      <c r="A32" s="153" t="s">
        <v>243</v>
      </c>
      <c r="B32" s="154" t="s">
        <v>767</v>
      </c>
      <c r="C32" s="155"/>
      <c r="D32" s="156"/>
      <c r="E32" s="156"/>
      <c r="F32" s="156"/>
      <c r="G32" s="156"/>
      <c r="H32" s="157"/>
    </row>
    <row r="33" spans="1:8" ht="15" thickBot="1">
      <c r="A33" s="110" t="s">
        <v>244</v>
      </c>
      <c r="B33" s="1274" t="s">
        <v>827</v>
      </c>
      <c r="C33" s="158"/>
      <c r="D33" s="159"/>
      <c r="E33" s="159"/>
      <c r="F33" s="159"/>
      <c r="G33" s="159"/>
      <c r="H33" s="160">
        <f>(C32+D32+E32+F32+G32+H32)/6</f>
        <v>0</v>
      </c>
    </row>
  </sheetData>
  <mergeCells count="4">
    <mergeCell ref="A1:H1"/>
    <mergeCell ref="A2:H2"/>
    <mergeCell ref="A3:H3"/>
    <mergeCell ref="G5:H5"/>
  </mergeCells>
  <printOptions horizontalCentered="1"/>
  <pageMargins left="0.23622047244094499" right="0.23622047244094499" top="0.32" bottom="0.74803149606299202" header="0.17" footer="0.31496062992126"/>
  <pageSetup paperSize="9" scale="82" fitToHeight="2" orientation="landscape" r:id="rId1"/>
  <headerFooter>
    <oddHeader>&amp;L&amp;"Tahoma,Bold"Банка/Штедилница __________________________&amp;R&amp;"Tahoma,Bold"Образец СЗО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9"/>
  <sheetViews>
    <sheetView topLeftCell="B1" zoomScaleNormal="100" workbookViewId="0">
      <selection activeCell="C21" sqref="C21"/>
    </sheetView>
  </sheetViews>
  <sheetFormatPr defaultColWidth="9.140625" defaultRowHeight="14.25"/>
  <cols>
    <col min="1" max="2" width="9.140625" style="1"/>
    <col min="3" max="3" width="33.85546875" style="1" customWidth="1"/>
    <col min="4" max="4" width="94.5703125" style="1" customWidth="1"/>
    <col min="5" max="16384" width="9.140625" style="1"/>
  </cols>
  <sheetData>
    <row r="2" spans="2:4">
      <c r="B2" s="1304" t="s">
        <v>742</v>
      </c>
      <c r="C2" s="1304"/>
      <c r="D2" s="1304"/>
    </row>
    <row r="3" spans="2:4" ht="15" thickBot="1"/>
    <row r="4" spans="2:4" ht="28.5">
      <c r="B4" s="385" t="s">
        <v>0</v>
      </c>
      <c r="C4" s="385" t="s">
        <v>391</v>
      </c>
      <c r="D4" s="385" t="s">
        <v>29</v>
      </c>
    </row>
    <row r="5" spans="2:4" ht="15" thickBot="1">
      <c r="B5" s="386">
        <v>1</v>
      </c>
      <c r="C5" s="386">
        <v>2</v>
      </c>
      <c r="D5" s="493">
        <v>3</v>
      </c>
    </row>
    <row r="6" spans="2:4">
      <c r="B6" s="183">
        <v>1</v>
      </c>
      <c r="C6" s="1275" t="s">
        <v>828</v>
      </c>
      <c r="D6" s="494"/>
    </row>
    <row r="7" spans="2:4">
      <c r="B7" s="183">
        <v>2</v>
      </c>
      <c r="C7" s="1275" t="s">
        <v>406</v>
      </c>
      <c r="D7" s="495"/>
    </row>
    <row r="8" spans="2:4">
      <c r="B8" s="183">
        <v>3</v>
      </c>
      <c r="C8" s="1275" t="s">
        <v>407</v>
      </c>
      <c r="D8" s="495"/>
    </row>
    <row r="9" spans="2:4" ht="15" thickBot="1">
      <c r="B9" s="262">
        <v>4</v>
      </c>
      <c r="C9" s="1276" t="s">
        <v>361</v>
      </c>
      <c r="D9" s="496"/>
    </row>
  </sheetData>
  <mergeCells count="1">
    <mergeCell ref="B2:D2"/>
  </mergeCells>
  <printOptions horizontalCentered="1"/>
  <pageMargins left="0.7" right="0.7" top="0.75" bottom="0.75" header="0.3" footer="0.3"/>
  <pageSetup paperSize="9" scale="89" orientation="landscape" r:id="rId1"/>
  <headerFooter>
    <oddHeader>&amp;L&amp;"Tahoma,Bold"Банка/Штедилница __________________________&amp;R&amp;"Tahoma,Bold"Образец ФИНТЕК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D32"/>
  <sheetViews>
    <sheetView zoomScale="90" zoomScaleNormal="90" workbookViewId="0">
      <selection activeCell="C28" sqref="C28"/>
    </sheetView>
  </sheetViews>
  <sheetFormatPr defaultColWidth="9.140625" defaultRowHeight="14.25"/>
  <cols>
    <col min="1" max="1" width="3.140625" style="1" customWidth="1"/>
    <col min="2" max="2" width="8.28515625" style="1" customWidth="1"/>
    <col min="3" max="3" width="61.85546875" style="1" customWidth="1"/>
    <col min="4" max="4" width="56.7109375" style="1" customWidth="1"/>
    <col min="5" max="16384" width="9.140625" style="1"/>
  </cols>
  <sheetData>
    <row r="2" spans="1:4">
      <c r="A2" s="180"/>
      <c r="B2" s="1303" t="s">
        <v>714</v>
      </c>
      <c r="C2" s="1303"/>
      <c r="D2" s="1303"/>
    </row>
    <row r="3" spans="1:4" ht="15" thickBot="1"/>
    <row r="4" spans="1:4" ht="30.6" customHeight="1">
      <c r="B4" s="524" t="s">
        <v>305</v>
      </c>
      <c r="C4" s="525" t="s">
        <v>304</v>
      </c>
      <c r="D4" s="526" t="s">
        <v>29</v>
      </c>
    </row>
    <row r="5" spans="1:4" ht="15.6" customHeight="1" thickBot="1">
      <c r="B5" s="540">
        <v>1</v>
      </c>
      <c r="C5" s="541">
        <v>2</v>
      </c>
      <c r="D5" s="542">
        <v>3</v>
      </c>
    </row>
    <row r="6" spans="1:4" ht="14.45" customHeight="1" thickBot="1">
      <c r="B6" s="550">
        <v>1</v>
      </c>
      <c r="C6" s="546" t="s">
        <v>299</v>
      </c>
      <c r="D6" s="548"/>
    </row>
    <row r="7" spans="1:4" ht="14.25" customHeight="1" thickBot="1">
      <c r="B7" s="550">
        <v>2</v>
      </c>
      <c r="C7" s="546" t="s">
        <v>300</v>
      </c>
      <c r="D7" s="548"/>
    </row>
    <row r="8" spans="1:4" ht="14.25" customHeight="1" thickBot="1">
      <c r="B8" s="551">
        <v>3</v>
      </c>
      <c r="C8" s="545" t="s">
        <v>301</v>
      </c>
      <c r="D8" s="549"/>
    </row>
    <row r="9" spans="1:4" ht="14.25" customHeight="1">
      <c r="B9" s="554">
        <v>4</v>
      </c>
      <c r="C9" s="555" t="s">
        <v>415</v>
      </c>
      <c r="D9" s="556"/>
    </row>
    <row r="10" spans="1:4">
      <c r="B10" s="527">
        <v>4.0999999999999996</v>
      </c>
      <c r="C10" s="498" t="s">
        <v>294</v>
      </c>
      <c r="D10" s="511"/>
    </row>
    <row r="11" spans="1:4" ht="14.25" customHeight="1">
      <c r="B11" s="527"/>
      <c r="C11" s="498" t="s">
        <v>290</v>
      </c>
      <c r="D11" s="511"/>
    </row>
    <row r="12" spans="1:4" ht="14.25" customHeight="1">
      <c r="B12" s="537"/>
      <c r="C12" s="498" t="s">
        <v>302</v>
      </c>
      <c r="D12" s="511"/>
    </row>
    <row r="13" spans="1:4" ht="14.25" customHeight="1">
      <c r="B13" s="537">
        <v>4.2</v>
      </c>
      <c r="C13" s="498" t="s">
        <v>294</v>
      </c>
      <c r="D13" s="511"/>
    </row>
    <row r="14" spans="1:4" ht="14.25" customHeight="1">
      <c r="B14" s="537"/>
      <c r="C14" s="498" t="s">
        <v>290</v>
      </c>
      <c r="D14" s="511"/>
    </row>
    <row r="15" spans="1:4" ht="14.25" customHeight="1">
      <c r="B15" s="537"/>
      <c r="C15" s="498" t="s">
        <v>302</v>
      </c>
      <c r="D15" s="511"/>
    </row>
    <row r="16" spans="1:4" ht="14.25" customHeight="1">
      <c r="B16" s="537" t="s">
        <v>414</v>
      </c>
      <c r="C16" s="498" t="s">
        <v>193</v>
      </c>
      <c r="D16" s="511"/>
    </row>
    <row r="17" spans="2:4" ht="15" thickBot="1">
      <c r="B17" s="528"/>
      <c r="C17" s="500"/>
      <c r="D17" s="512"/>
    </row>
    <row r="18" spans="2:4" ht="14.25" customHeight="1">
      <c r="B18" s="544">
        <v>5</v>
      </c>
      <c r="C18" s="504" t="s">
        <v>303</v>
      </c>
      <c r="D18" s="505" t="s">
        <v>746</v>
      </c>
    </row>
    <row r="19" spans="2:4" ht="14.25" customHeight="1">
      <c r="B19" s="527">
        <v>6</v>
      </c>
      <c r="C19" s="1221" t="s">
        <v>774</v>
      </c>
      <c r="D19" s="511"/>
    </row>
    <row r="20" spans="2:4" ht="14.25" customHeight="1">
      <c r="B20" s="552" t="s">
        <v>193</v>
      </c>
      <c r="C20" s="502"/>
      <c r="D20" s="513"/>
    </row>
    <row r="21" spans="2:4" ht="14.25" customHeight="1" thickBot="1">
      <c r="B21" s="552">
        <v>7</v>
      </c>
      <c r="C21" s="502" t="s">
        <v>748</v>
      </c>
      <c r="D21" s="513"/>
    </row>
    <row r="22" spans="2:4" ht="14.25" customHeight="1">
      <c r="B22" s="554">
        <v>8</v>
      </c>
      <c r="C22" s="555" t="s">
        <v>307</v>
      </c>
      <c r="D22" s="557"/>
    </row>
    <row r="23" spans="2:4" ht="14.25" customHeight="1">
      <c r="B23" s="527">
        <v>8.1</v>
      </c>
      <c r="C23" s="498" t="s">
        <v>309</v>
      </c>
      <c r="D23" s="499"/>
    </row>
    <row r="24" spans="2:4" ht="14.25" customHeight="1">
      <c r="B24" s="527">
        <v>8.1999999999999993</v>
      </c>
      <c r="C24" s="498" t="s">
        <v>308</v>
      </c>
      <c r="D24" s="499"/>
    </row>
    <row r="25" spans="2:4" ht="14.25" customHeight="1">
      <c r="B25" s="538" t="s">
        <v>363</v>
      </c>
      <c r="C25" s="498" t="s">
        <v>323</v>
      </c>
      <c r="D25" s="499"/>
    </row>
    <row r="26" spans="2:4" ht="14.25" customHeight="1" thickBot="1">
      <c r="B26" s="543" t="s">
        <v>364</v>
      </c>
      <c r="C26" s="502" t="s">
        <v>324</v>
      </c>
      <c r="D26" s="503"/>
    </row>
    <row r="27" spans="2:4" ht="29.45" customHeight="1" thickBot="1">
      <c r="B27" s="550">
        <v>9</v>
      </c>
      <c r="C27" s="546" t="s">
        <v>310</v>
      </c>
      <c r="D27" s="547"/>
    </row>
    <row r="28" spans="2:4" ht="14.25" customHeight="1">
      <c r="B28" s="553">
        <v>10</v>
      </c>
      <c r="C28" s="506" t="s">
        <v>775</v>
      </c>
      <c r="D28" s="507"/>
    </row>
    <row r="29" spans="2:4" ht="14.45" customHeight="1">
      <c r="B29" s="527" t="s">
        <v>416</v>
      </c>
      <c r="C29" s="498" t="s">
        <v>311</v>
      </c>
      <c r="D29" s="511"/>
    </row>
    <row r="30" spans="2:4">
      <c r="B30" s="537"/>
      <c r="C30" s="498" t="s">
        <v>193</v>
      </c>
      <c r="D30" s="511"/>
    </row>
    <row r="31" spans="2:4" ht="15" thickBot="1">
      <c r="B31" s="528"/>
      <c r="C31" s="500" t="s">
        <v>193</v>
      </c>
      <c r="D31" s="512"/>
    </row>
    <row r="32" spans="2:4">
      <c r="B32" s="1" t="s">
        <v>750</v>
      </c>
    </row>
  </sheetData>
  <mergeCells count="1">
    <mergeCell ref="B2:D2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&amp;L&amp;"Tahoma,Bold"Банка/Штедилница______________________&amp;R&amp;"Tahoma,Bold"Образец ОП3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26"/>
  <sheetViews>
    <sheetView topLeftCell="A19" zoomScale="90" zoomScaleNormal="90" zoomScalePageLayoutView="80" workbookViewId="0">
      <selection activeCell="B22" sqref="B22"/>
    </sheetView>
  </sheetViews>
  <sheetFormatPr defaultColWidth="9.140625" defaultRowHeight="14.25"/>
  <cols>
    <col min="1" max="1" width="7" style="1" customWidth="1"/>
    <col min="2" max="2" width="8.7109375" style="1" customWidth="1"/>
    <col min="3" max="3" width="46.140625" style="1" customWidth="1"/>
    <col min="4" max="4" width="21.42578125" style="1" customWidth="1"/>
    <col min="5" max="5" width="20.140625" style="1" customWidth="1"/>
    <col min="6" max="6" width="20.5703125" style="1" customWidth="1"/>
    <col min="7" max="8" width="19.5703125" style="1" customWidth="1"/>
    <col min="9" max="9" width="14" style="1" customWidth="1"/>
    <col min="10" max="10" width="54.5703125" style="1" customWidth="1"/>
    <col min="11" max="11" width="25" style="1" customWidth="1"/>
    <col min="12" max="16384" width="9.140625" style="1"/>
  </cols>
  <sheetData>
    <row r="1" spans="2:8">
      <c r="B1" s="1304" t="s">
        <v>715</v>
      </c>
      <c r="C1" s="1304"/>
      <c r="D1" s="1304"/>
      <c r="E1" s="1304"/>
      <c r="F1" s="1304"/>
      <c r="G1" s="1304"/>
      <c r="H1" s="1304"/>
    </row>
    <row r="3" spans="2:8" ht="15" thickBot="1">
      <c r="B3" s="1305" t="s">
        <v>435</v>
      </c>
      <c r="C3" s="1305"/>
      <c r="D3" s="1305"/>
      <c r="E3" s="1305"/>
      <c r="F3" s="1305"/>
      <c r="G3" s="1305"/>
      <c r="H3" s="1305"/>
    </row>
    <row r="4" spans="2:8" ht="72.75" customHeight="1" thickBot="1">
      <c r="B4" s="561" t="s">
        <v>0</v>
      </c>
      <c r="C4" s="562" t="s">
        <v>420</v>
      </c>
      <c r="D4" s="562" t="s">
        <v>290</v>
      </c>
      <c r="E4" s="562" t="s">
        <v>291</v>
      </c>
      <c r="F4" s="562" t="s">
        <v>292</v>
      </c>
      <c r="G4" s="562" t="s">
        <v>325</v>
      </c>
      <c r="H4" s="563" t="s">
        <v>709</v>
      </c>
    </row>
    <row r="5" spans="2:8" ht="15" thickBot="1">
      <c r="B5" s="564" t="s">
        <v>251</v>
      </c>
      <c r="C5" s="565">
        <v>2</v>
      </c>
      <c r="D5" s="565">
        <v>3</v>
      </c>
      <c r="E5" s="565">
        <v>4</v>
      </c>
      <c r="F5" s="565">
        <v>5</v>
      </c>
      <c r="G5" s="565">
        <v>6</v>
      </c>
      <c r="H5" s="566">
        <v>7</v>
      </c>
    </row>
    <row r="6" spans="2:8" ht="15.75" customHeight="1">
      <c r="B6" s="572" t="s">
        <v>5</v>
      </c>
      <c r="C6" s="1307" t="s">
        <v>417</v>
      </c>
      <c r="D6" s="1308"/>
      <c r="E6" s="1308"/>
      <c r="F6" s="1308"/>
      <c r="G6" s="1308"/>
      <c r="H6" s="1309"/>
    </row>
    <row r="7" spans="2:8">
      <c r="B7" s="574" t="s">
        <v>268</v>
      </c>
      <c r="C7" s="575"/>
      <c r="D7" s="575"/>
      <c r="E7" s="576"/>
      <c r="F7" s="576"/>
      <c r="G7" s="576"/>
      <c r="H7" s="577"/>
    </row>
    <row r="8" spans="2:8">
      <c r="B8" s="574" t="s">
        <v>193</v>
      </c>
      <c r="C8" s="578"/>
      <c r="D8" s="578"/>
      <c r="E8" s="576"/>
      <c r="F8" s="576"/>
      <c r="G8" s="576"/>
      <c r="H8" s="577"/>
    </row>
    <row r="9" spans="2:8">
      <c r="B9" s="574" t="s">
        <v>193</v>
      </c>
      <c r="C9" s="578"/>
      <c r="D9" s="578"/>
      <c r="E9" s="576"/>
      <c r="F9" s="576"/>
      <c r="G9" s="576"/>
      <c r="H9" s="577"/>
    </row>
    <row r="10" spans="2:8">
      <c r="B10" s="574" t="s">
        <v>193</v>
      </c>
      <c r="C10" s="598"/>
      <c r="D10" s="598"/>
      <c r="E10" s="599"/>
      <c r="F10" s="599"/>
      <c r="G10" s="599"/>
      <c r="H10" s="600"/>
    </row>
    <row r="11" spans="2:8" ht="15" thickBot="1">
      <c r="B11" s="579" t="s">
        <v>251</v>
      </c>
      <c r="C11" s="580" t="s">
        <v>417</v>
      </c>
      <c r="D11" s="570"/>
      <c r="E11" s="571"/>
      <c r="F11" s="571"/>
      <c r="G11" s="581"/>
      <c r="H11" s="582"/>
    </row>
    <row r="12" spans="2:8" ht="15.75" customHeight="1">
      <c r="B12" s="572" t="s">
        <v>9</v>
      </c>
      <c r="C12" s="1307" t="s">
        <v>418</v>
      </c>
      <c r="D12" s="1308"/>
      <c r="E12" s="1308"/>
      <c r="F12" s="1308"/>
      <c r="G12" s="1308"/>
      <c r="H12" s="1309"/>
    </row>
    <row r="13" spans="2:8" ht="15.75" customHeight="1">
      <c r="B13" s="559" t="s">
        <v>419</v>
      </c>
      <c r="C13" s="558"/>
      <c r="D13" s="567"/>
      <c r="E13" s="568"/>
      <c r="F13" s="568"/>
      <c r="G13" s="244"/>
      <c r="H13" s="246"/>
    </row>
    <row r="14" spans="2:8" ht="15.75" customHeight="1">
      <c r="B14" s="559" t="s">
        <v>193</v>
      </c>
      <c r="C14" s="245"/>
      <c r="D14" s="569"/>
      <c r="E14" s="568"/>
      <c r="F14" s="568"/>
      <c r="G14" s="244"/>
      <c r="H14" s="246"/>
    </row>
    <row r="15" spans="2:8" ht="15.75" customHeight="1">
      <c r="B15" s="559" t="s">
        <v>193</v>
      </c>
      <c r="C15" s="245"/>
      <c r="D15" s="569"/>
      <c r="E15" s="568"/>
      <c r="F15" s="568"/>
      <c r="G15" s="244"/>
      <c r="H15" s="246"/>
    </row>
    <row r="16" spans="2:8" ht="15.75" customHeight="1">
      <c r="B16" s="559" t="s">
        <v>193</v>
      </c>
      <c r="C16" s="601"/>
      <c r="D16" s="602"/>
      <c r="E16" s="603"/>
      <c r="F16" s="603"/>
      <c r="G16" s="604"/>
      <c r="H16" s="605"/>
    </row>
    <row r="17" spans="2:8" ht="15" customHeight="1" thickBot="1">
      <c r="B17" s="560" t="s">
        <v>248</v>
      </c>
      <c r="C17" s="247" t="s">
        <v>418</v>
      </c>
      <c r="D17" s="570"/>
      <c r="E17" s="571"/>
      <c r="F17" s="571"/>
      <c r="G17" s="248"/>
      <c r="H17" s="249"/>
    </row>
    <row r="18" spans="2:8" ht="30" customHeight="1">
      <c r="B18" s="572" t="s">
        <v>249</v>
      </c>
      <c r="C18" s="584" t="s">
        <v>422</v>
      </c>
      <c r="D18" s="585"/>
      <c r="E18" s="585"/>
      <c r="F18" s="585"/>
      <c r="G18" s="573">
        <f>G11+G17</f>
        <v>0</v>
      </c>
      <c r="H18" s="583">
        <f>H11+H17</f>
        <v>0</v>
      </c>
    </row>
    <row r="19" spans="2:8">
      <c r="B19" s="1" t="s">
        <v>751</v>
      </c>
    </row>
    <row r="21" spans="2:8" ht="15" thickBot="1">
      <c r="B21" s="1305" t="s">
        <v>436</v>
      </c>
      <c r="C21" s="1305"/>
      <c r="D21" s="1305"/>
      <c r="E21" s="1305"/>
      <c r="F21" s="1305"/>
      <c r="G21" s="6"/>
      <c r="H21" s="6"/>
    </row>
    <row r="22" spans="2:8" ht="83.45" customHeight="1" thickBot="1">
      <c r="B22" s="561" t="s">
        <v>0</v>
      </c>
      <c r="C22" s="562" t="s">
        <v>293</v>
      </c>
      <c r="D22" s="562" t="s">
        <v>421</v>
      </c>
      <c r="E22" s="562" t="s">
        <v>325</v>
      </c>
      <c r="F22" s="563" t="s">
        <v>423</v>
      </c>
      <c r="G22" s="250"/>
      <c r="H22" s="250"/>
    </row>
    <row r="23" spans="2:8" s="179" customFormat="1" ht="15" thickBot="1">
      <c r="B23" s="586" t="s">
        <v>251</v>
      </c>
      <c r="C23" s="587">
        <v>2</v>
      </c>
      <c r="D23" s="587">
        <v>3</v>
      </c>
      <c r="E23" s="587">
        <v>4</v>
      </c>
      <c r="F23" s="588">
        <v>5</v>
      </c>
      <c r="G23" s="267"/>
      <c r="H23" s="267"/>
    </row>
    <row r="24" spans="2:8" ht="15.75" customHeight="1">
      <c r="B24" s="593" t="s">
        <v>251</v>
      </c>
      <c r="C24" s="594" t="s">
        <v>417</v>
      </c>
      <c r="D24" s="573"/>
      <c r="E24" s="573"/>
      <c r="F24" s="583"/>
      <c r="G24" s="242"/>
      <c r="H24" s="242"/>
    </row>
    <row r="25" spans="2:8" ht="15.75" customHeight="1" thickBot="1">
      <c r="B25" s="579" t="s">
        <v>248</v>
      </c>
      <c r="C25" s="581" t="s">
        <v>418</v>
      </c>
      <c r="D25" s="591"/>
      <c r="E25" s="591"/>
      <c r="F25" s="592"/>
      <c r="G25" s="1306"/>
      <c r="H25" s="1306"/>
    </row>
    <row r="26" spans="2:8" ht="31.9" customHeight="1" thickBot="1">
      <c r="B26" s="595" t="s">
        <v>249</v>
      </c>
      <c r="C26" s="589" t="s">
        <v>424</v>
      </c>
      <c r="D26" s="589">
        <f>SUM(D24:D25)</f>
        <v>0</v>
      </c>
      <c r="E26" s="589">
        <f>SUM(E24:E25)</f>
        <v>0</v>
      </c>
      <c r="F26" s="590">
        <f>SUM(F24:F25)</f>
        <v>0</v>
      </c>
      <c r="G26" s="243"/>
      <c r="H26" s="243"/>
    </row>
  </sheetData>
  <mergeCells count="6">
    <mergeCell ref="B1:H1"/>
    <mergeCell ref="B3:H3"/>
    <mergeCell ref="B21:F21"/>
    <mergeCell ref="G25:H25"/>
    <mergeCell ref="C6:H6"/>
    <mergeCell ref="C12:H12"/>
  </mergeCells>
  <printOptions horizontalCentered="1"/>
  <pageMargins left="0.70866141732283505" right="0.70866141732283505" top="0.74803149606299202" bottom="0.74803149606299202" header="0.31496062992126" footer="0.31496062992126"/>
  <pageSetup paperSize="9" scale="80" orientation="landscape" r:id="rId1"/>
  <headerFooter>
    <oddHeader>&amp;L&amp;"Tahoma,Bold"Банка/Штедилница______________________&amp;R&amp;"Tahoma,Bold"Образец АС</oddHeader>
  </headerFooter>
  <ignoredErrors>
    <ignoredError sqref="B18 B13 B7 B5 B23:B25" numberStoredAsText="1"/>
    <ignoredError sqref="D26:F26" formulaRange="1"/>
    <ignoredError sqref="B26" numberStoredAsText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E42"/>
  <sheetViews>
    <sheetView zoomScale="80" zoomScaleNormal="80" zoomScalePageLayoutView="90" workbookViewId="0">
      <selection activeCell="C23" sqref="C23"/>
    </sheetView>
  </sheetViews>
  <sheetFormatPr defaultColWidth="9" defaultRowHeight="14.25"/>
  <cols>
    <col min="1" max="1" width="9" style="1"/>
    <col min="2" max="2" width="7.42578125" style="1" customWidth="1"/>
    <col min="3" max="3" width="76.42578125" style="1" customWidth="1"/>
    <col min="4" max="4" width="28.42578125" style="1" customWidth="1"/>
    <col min="5" max="5" width="23.42578125" style="1" customWidth="1"/>
    <col min="6" max="16384" width="9" style="1"/>
  </cols>
  <sheetData>
    <row r="2" spans="2:5">
      <c r="B2" s="1306" t="s">
        <v>716</v>
      </c>
      <c r="C2" s="1306"/>
      <c r="D2" s="1306"/>
      <c r="E2" s="1306"/>
    </row>
    <row r="3" spans="2:5" ht="15" thickBot="1"/>
    <row r="4" spans="2:5" ht="29.25" customHeight="1">
      <c r="B4" s="1310" t="s">
        <v>0</v>
      </c>
      <c r="C4" s="1310" t="s">
        <v>329</v>
      </c>
      <c r="D4" s="1310" t="s">
        <v>743</v>
      </c>
      <c r="E4" s="1310" t="s">
        <v>331</v>
      </c>
    </row>
    <row r="5" spans="2:5" ht="15" customHeight="1" thickBot="1">
      <c r="B5" s="1311"/>
      <c r="C5" s="1311"/>
      <c r="D5" s="1311"/>
      <c r="E5" s="1311"/>
    </row>
    <row r="6" spans="2:5" ht="15" customHeight="1" thickBot="1">
      <c r="B6" s="270">
        <v>1</v>
      </c>
      <c r="C6" s="271">
        <v>2</v>
      </c>
      <c r="D6" s="271">
        <v>3</v>
      </c>
      <c r="E6" s="271">
        <v>4</v>
      </c>
    </row>
    <row r="7" spans="2:5">
      <c r="B7" s="282">
        <v>1</v>
      </c>
      <c r="C7" s="283" t="s">
        <v>330</v>
      </c>
      <c r="D7" s="281"/>
      <c r="E7" s="281"/>
    </row>
    <row r="8" spans="2:5">
      <c r="B8" s="279">
        <v>1.1000000000000001</v>
      </c>
      <c r="C8" s="280" t="s">
        <v>35</v>
      </c>
      <c r="D8" s="280"/>
      <c r="E8" s="280"/>
    </row>
    <row r="9" spans="2:5">
      <c r="B9" s="279">
        <v>1.2</v>
      </c>
      <c r="C9" s="280" t="s">
        <v>102</v>
      </c>
      <c r="D9" s="280"/>
      <c r="E9" s="280"/>
    </row>
    <row r="10" spans="2:5">
      <c r="B10" s="264">
        <v>1.3</v>
      </c>
      <c r="C10" s="265" t="s">
        <v>333</v>
      </c>
      <c r="D10" s="265"/>
      <c r="E10" s="265"/>
    </row>
    <row r="11" spans="2:5">
      <c r="B11" s="264">
        <v>1.4</v>
      </c>
      <c r="C11" s="265" t="s">
        <v>147</v>
      </c>
      <c r="D11" s="265"/>
      <c r="E11" s="265"/>
    </row>
    <row r="12" spans="2:5" ht="15" thickBot="1">
      <c r="B12" s="284">
        <v>1.5</v>
      </c>
      <c r="C12" s="285" t="s">
        <v>31</v>
      </c>
      <c r="D12" s="256"/>
      <c r="E12" s="256"/>
    </row>
    <row r="13" spans="2:5">
      <c r="B13" s="282">
        <v>2</v>
      </c>
      <c r="C13" s="283" t="s">
        <v>427</v>
      </c>
      <c r="D13" s="281"/>
      <c r="E13" s="281"/>
    </row>
    <row r="14" spans="2:5" ht="13.15" customHeight="1">
      <c r="B14" s="264">
        <v>2.1</v>
      </c>
      <c r="C14" s="265" t="s">
        <v>337</v>
      </c>
      <c r="D14" s="265"/>
      <c r="E14" s="265"/>
    </row>
    <row r="15" spans="2:5">
      <c r="B15" s="264">
        <v>2.2000000000000002</v>
      </c>
      <c r="C15" s="265" t="s">
        <v>338</v>
      </c>
      <c r="D15" s="265"/>
      <c r="E15" s="265"/>
    </row>
    <row r="16" spans="2:5">
      <c r="B16" s="264">
        <v>2.2999999999999998</v>
      </c>
      <c r="C16" s="265" t="s">
        <v>339</v>
      </c>
      <c r="D16" s="265"/>
      <c r="E16" s="265"/>
    </row>
    <row r="17" spans="2:5">
      <c r="B17" s="264">
        <v>2.4</v>
      </c>
      <c r="C17" s="265" t="s">
        <v>340</v>
      </c>
      <c r="D17" s="265"/>
      <c r="E17" s="265"/>
    </row>
    <row r="18" spans="2:5" ht="13.15" customHeight="1">
      <c r="B18" s="264">
        <v>2.5</v>
      </c>
      <c r="C18" s="265" t="s">
        <v>341</v>
      </c>
      <c r="D18" s="265"/>
      <c r="E18" s="265"/>
    </row>
    <row r="19" spans="2:5">
      <c r="B19" s="264">
        <v>2.6</v>
      </c>
      <c r="C19" s="265" t="s">
        <v>666</v>
      </c>
      <c r="D19" s="265"/>
      <c r="E19" s="265"/>
    </row>
    <row r="20" spans="2:5">
      <c r="B20" s="264">
        <v>2.7</v>
      </c>
      <c r="C20" s="265" t="s">
        <v>342</v>
      </c>
      <c r="D20" s="265"/>
      <c r="E20" s="265"/>
    </row>
    <row r="21" spans="2:5" ht="15" thickBot="1">
      <c r="B21" s="1015">
        <v>2.8</v>
      </c>
      <c r="C21" s="1016" t="s">
        <v>334</v>
      </c>
      <c r="D21" s="1017">
        <f>D14+D15+D16+D17+D18+D19+D20</f>
        <v>0</v>
      </c>
      <c r="E21" s="256"/>
    </row>
    <row r="22" spans="2:5" ht="15" thickBot="1">
      <c r="B22" s="286">
        <v>3</v>
      </c>
      <c r="C22" s="287" t="s">
        <v>336</v>
      </c>
      <c r="D22" s="288"/>
      <c r="E22" s="288"/>
    </row>
    <row r="23" spans="2:5" ht="15" thickBot="1">
      <c r="B23" s="289">
        <v>4</v>
      </c>
      <c r="C23" s="290" t="s">
        <v>797</v>
      </c>
      <c r="D23" s="291"/>
      <c r="E23" s="291"/>
    </row>
    <row r="24" spans="2:5">
      <c r="B24" s="282">
        <v>5</v>
      </c>
      <c r="C24" s="283" t="s">
        <v>428</v>
      </c>
      <c r="D24" s="292"/>
      <c r="E24" s="281"/>
    </row>
    <row r="25" spans="2:5">
      <c r="B25" s="264">
        <v>5.0999999999999996</v>
      </c>
      <c r="C25" s="269" t="s">
        <v>335</v>
      </c>
      <c r="D25" s="269"/>
      <c r="E25" s="265"/>
    </row>
    <row r="26" spans="2:5">
      <c r="B26" s="264">
        <v>5.2</v>
      </c>
      <c r="C26" s="265" t="s">
        <v>333</v>
      </c>
      <c r="D26" s="265"/>
      <c r="E26" s="265"/>
    </row>
    <row r="27" spans="2:5" ht="15" thickBot="1">
      <c r="B27" s="293">
        <v>5.3</v>
      </c>
      <c r="C27" s="294" t="s">
        <v>796</v>
      </c>
      <c r="D27" s="294"/>
      <c r="E27" s="256"/>
    </row>
    <row r="28" spans="2:5" ht="15" thickBot="1">
      <c r="B28" s="286">
        <v>6</v>
      </c>
      <c r="C28" s="1222" t="s">
        <v>778</v>
      </c>
      <c r="D28" s="287"/>
      <c r="E28" s="287"/>
    </row>
    <row r="29" spans="2:5" ht="15" thickBot="1">
      <c r="B29" s="286">
        <v>7</v>
      </c>
      <c r="C29" s="1222" t="s">
        <v>756</v>
      </c>
      <c r="D29" s="287"/>
      <c r="E29" s="287"/>
    </row>
    <row r="30" spans="2:5" ht="15" thickBot="1">
      <c r="B30" s="286">
        <v>8</v>
      </c>
      <c r="C30" s="1222" t="s">
        <v>757</v>
      </c>
      <c r="D30" s="287"/>
      <c r="E30" s="287"/>
    </row>
    <row r="31" spans="2:5" ht="15" thickBot="1">
      <c r="B31" s="286">
        <v>9</v>
      </c>
      <c r="C31" s="1223" t="s">
        <v>758</v>
      </c>
      <c r="D31" s="288"/>
      <c r="E31" s="288"/>
    </row>
    <row r="32" spans="2:5" s="177" customFormat="1">
      <c r="B32" s="295">
        <v>10</v>
      </c>
      <c r="C32" s="1215" t="s">
        <v>779</v>
      </c>
      <c r="D32" s="296"/>
      <c r="E32" s="296"/>
    </row>
    <row r="33" spans="2:5" ht="15" thickBot="1">
      <c r="B33" s="399">
        <v>10.1</v>
      </c>
      <c r="C33" s="1224" t="s">
        <v>668</v>
      </c>
      <c r="D33" s="256"/>
      <c r="E33" s="256"/>
    </row>
    <row r="34" spans="2:5" ht="15" thickBot="1">
      <c r="B34" s="401">
        <v>11</v>
      </c>
      <c r="C34" s="406" t="s">
        <v>365</v>
      </c>
      <c r="D34" s="292"/>
      <c r="E34" s="291"/>
    </row>
    <row r="35" spans="2:5">
      <c r="B35" s="402">
        <v>11.1</v>
      </c>
      <c r="C35" s="407" t="s">
        <v>332</v>
      </c>
      <c r="D35" s="404"/>
      <c r="E35" s="264"/>
    </row>
    <row r="36" spans="2:5">
      <c r="B36" s="402">
        <v>11.2</v>
      </c>
      <c r="C36" s="407" t="s">
        <v>474</v>
      </c>
      <c r="D36" s="404"/>
      <c r="E36" s="264"/>
    </row>
    <row r="37" spans="2:5">
      <c r="B37" s="402">
        <v>11.3</v>
      </c>
      <c r="C37" s="407" t="s">
        <v>475</v>
      </c>
      <c r="D37" s="404"/>
      <c r="E37" s="264"/>
    </row>
    <row r="38" spans="2:5">
      <c r="B38" s="402">
        <v>11.4</v>
      </c>
      <c r="C38" s="407" t="s">
        <v>476</v>
      </c>
      <c r="D38" s="404"/>
      <c r="E38" s="264"/>
    </row>
    <row r="39" spans="2:5">
      <c r="B39" s="408">
        <v>11.5</v>
      </c>
      <c r="C39" s="410" t="s">
        <v>477</v>
      </c>
      <c r="D39" s="409"/>
      <c r="E39" s="399"/>
    </row>
    <row r="40" spans="2:5" ht="15" thickBot="1">
      <c r="B40" s="403">
        <v>11.6</v>
      </c>
      <c r="C40" s="411" t="s">
        <v>478</v>
      </c>
      <c r="D40" s="405"/>
      <c r="E40" s="400"/>
    </row>
    <row r="41" spans="2:5">
      <c r="B41" s="232"/>
    </row>
    <row r="42" spans="2:5">
      <c r="B42" s="232"/>
    </row>
  </sheetData>
  <mergeCells count="5">
    <mergeCell ref="B4:B5"/>
    <mergeCell ref="C4:C5"/>
    <mergeCell ref="E4:E5"/>
    <mergeCell ref="D4:D5"/>
    <mergeCell ref="B2:E2"/>
  </mergeCells>
  <printOptions horizontalCentered="1"/>
  <pageMargins left="0.7" right="0.7" top="0.75" bottom="0.75" header="0.3" footer="0.3"/>
  <pageSetup paperSize="9" scale="84" orientation="landscape" r:id="rId1"/>
  <headerFooter>
    <oddHeader>&amp;L&amp;"Tahoma,Bold"Банка/Штедилница______________________&amp;R&amp;"Tahoma,Bold"Образец НП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3"/>
  <sheetViews>
    <sheetView zoomScaleNormal="100" workbookViewId="0">
      <selection activeCell="B10" sqref="B10"/>
    </sheetView>
  </sheetViews>
  <sheetFormatPr defaultColWidth="9.140625" defaultRowHeight="14.25"/>
  <cols>
    <col min="1" max="1" width="9.140625" style="1"/>
    <col min="2" max="2" width="47.7109375" style="1" customWidth="1"/>
    <col min="3" max="3" width="94.5703125" style="1" customWidth="1"/>
    <col min="4" max="16384" width="9.140625" style="1"/>
  </cols>
  <sheetData>
    <row r="1" spans="1:3" ht="15" customHeight="1">
      <c r="A1" s="1304"/>
      <c r="B1" s="1304"/>
      <c r="C1" s="1304"/>
    </row>
    <row r="2" spans="1:3">
      <c r="A2" s="1304" t="s">
        <v>717</v>
      </c>
      <c r="B2" s="1304"/>
      <c r="C2" s="1304"/>
    </row>
    <row r="3" spans="1:3" ht="15" thickBot="1"/>
    <row r="4" spans="1:3" ht="30" customHeight="1" thickBot="1">
      <c r="A4" s="307" t="s">
        <v>0</v>
      </c>
      <c r="B4" s="308" t="s">
        <v>346</v>
      </c>
      <c r="C4" s="309" t="s">
        <v>29</v>
      </c>
    </row>
    <row r="5" spans="1:3" ht="16.899999999999999" customHeight="1" thickBot="1">
      <c r="A5" s="274">
        <v>1</v>
      </c>
      <c r="B5" s="275">
        <v>2</v>
      </c>
      <c r="C5" s="276">
        <v>3</v>
      </c>
    </row>
    <row r="6" spans="1:3" ht="28.5">
      <c r="A6" s="2">
        <v>1</v>
      </c>
      <c r="B6" s="273" t="s">
        <v>343</v>
      </c>
      <c r="C6" s="3"/>
    </row>
    <row r="7" spans="1:3">
      <c r="A7" s="277">
        <v>2</v>
      </c>
      <c r="B7" s="272" t="s">
        <v>344</v>
      </c>
      <c r="C7" s="4"/>
    </row>
    <row r="8" spans="1:3" ht="33" customHeight="1">
      <c r="A8" s="277">
        <v>3</v>
      </c>
      <c r="B8" s="272" t="s">
        <v>345</v>
      </c>
      <c r="C8" s="4"/>
    </row>
    <row r="9" spans="1:3">
      <c r="A9" s="277">
        <v>4</v>
      </c>
      <c r="B9" s="398" t="s">
        <v>347</v>
      </c>
      <c r="C9" s="4"/>
    </row>
    <row r="10" spans="1:3" ht="29.25" thickBot="1">
      <c r="A10" s="278">
        <v>5</v>
      </c>
      <c r="B10" s="1225" t="s">
        <v>780</v>
      </c>
      <c r="C10" s="5"/>
    </row>
    <row r="12" spans="1:3">
      <c r="C12" s="258"/>
    </row>
    <row r="13" spans="1:3">
      <c r="C13" s="258"/>
    </row>
  </sheetData>
  <mergeCells count="2">
    <mergeCell ref="A1:C1"/>
    <mergeCell ref="A2:C2"/>
  </mergeCells>
  <conditionalFormatting sqref="C7:C8">
    <cfRule type="cellIs" dxfId="5" priority="2" stopIfTrue="1" operator="lessThan">
      <formula>0</formula>
    </cfRule>
  </conditionalFormatting>
  <conditionalFormatting sqref="C9">
    <cfRule type="cellIs" dxfId="4" priority="1" stopIfTrue="1" operator="lessThan">
      <formula>0</formula>
    </cfRule>
  </conditionalFormatting>
  <printOptions horizontalCentered="1"/>
  <pageMargins left="0.7" right="0.7" top="0.75" bottom="0.75" header="0.3" footer="0.3"/>
  <pageSetup paperSize="9" scale="86" orientation="landscape" r:id="rId1"/>
  <headerFooter>
    <oddHeader>&amp;L&amp;"Tahoma,Bold"Банка/Штедилница______________________&amp;R&amp;"Tahoma,Bold"Образец УР1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D18"/>
  <sheetViews>
    <sheetView zoomScaleNormal="100" workbookViewId="0">
      <selection activeCell="D21" sqref="D21"/>
    </sheetView>
  </sheetViews>
  <sheetFormatPr defaultColWidth="9.140625" defaultRowHeight="14.25"/>
  <cols>
    <col min="1" max="2" width="9.140625" style="1"/>
    <col min="3" max="3" width="42.42578125" style="1" customWidth="1"/>
    <col min="4" max="4" width="87" style="1" customWidth="1"/>
    <col min="5" max="16384" width="9.140625" style="1"/>
  </cols>
  <sheetData>
    <row r="2" spans="2:4">
      <c r="B2" s="1304" t="s">
        <v>353</v>
      </c>
      <c r="C2" s="1304"/>
      <c r="D2" s="1304"/>
    </row>
    <row r="3" spans="2:4" ht="15" thickBot="1"/>
    <row r="4" spans="2:4" ht="29.25" thickBot="1">
      <c r="B4" s="316" t="s">
        <v>0</v>
      </c>
      <c r="C4" s="317" t="s">
        <v>348</v>
      </c>
      <c r="D4" s="318" t="s">
        <v>29</v>
      </c>
    </row>
    <row r="5" spans="2:4" ht="15" thickBot="1">
      <c r="B5" s="297">
        <v>1</v>
      </c>
      <c r="C5" s="298">
        <v>2</v>
      </c>
      <c r="D5" s="299">
        <v>3</v>
      </c>
    </row>
    <row r="6" spans="2:4" ht="28.5">
      <c r="B6" s="304">
        <v>1</v>
      </c>
      <c r="C6" s="1018" t="s">
        <v>432</v>
      </c>
      <c r="D6" s="3"/>
    </row>
    <row r="7" spans="2:4" ht="28.5">
      <c r="B7" s="606">
        <v>2</v>
      </c>
      <c r="C7" s="596" t="s">
        <v>433</v>
      </c>
      <c r="D7" s="607"/>
    </row>
    <row r="8" spans="2:4" ht="28.5">
      <c r="B8" s="302">
        <v>3</v>
      </c>
      <c r="C8" s="1221" t="s">
        <v>781</v>
      </c>
      <c r="D8" s="4"/>
    </row>
    <row r="9" spans="2:4">
      <c r="B9" s="473"/>
      <c r="C9" s="596" t="s">
        <v>429</v>
      </c>
      <c r="D9" s="4"/>
    </row>
    <row r="10" spans="2:4">
      <c r="B10" s="473"/>
      <c r="C10" s="596" t="s">
        <v>430</v>
      </c>
      <c r="D10" s="4"/>
    </row>
    <row r="11" spans="2:4">
      <c r="B11" s="473"/>
      <c r="C11" s="596" t="s">
        <v>431</v>
      </c>
      <c r="D11" s="4"/>
    </row>
    <row r="12" spans="2:4">
      <c r="B12" s="473"/>
      <c r="C12" s="596" t="s">
        <v>430</v>
      </c>
      <c r="D12" s="4"/>
    </row>
    <row r="13" spans="2:4" ht="28.5">
      <c r="B13" s="302">
        <v>4</v>
      </c>
      <c r="C13" s="301" t="s">
        <v>351</v>
      </c>
      <c r="D13" s="4"/>
    </row>
    <row r="14" spans="2:4" ht="42.75">
      <c r="B14" s="302">
        <v>5</v>
      </c>
      <c r="C14" s="301" t="s">
        <v>434</v>
      </c>
      <c r="D14" s="4"/>
    </row>
    <row r="15" spans="2:4">
      <c r="B15" s="302">
        <v>6</v>
      </c>
      <c r="C15" s="301" t="s">
        <v>349</v>
      </c>
      <c r="D15" s="4"/>
    </row>
    <row r="16" spans="2:4">
      <c r="B16" s="305">
        <v>7</v>
      </c>
      <c r="C16" s="300" t="s">
        <v>352</v>
      </c>
      <c r="D16" s="319"/>
    </row>
    <row r="17" spans="2:4" ht="15" thickBot="1">
      <c r="B17" s="303">
        <v>8</v>
      </c>
      <c r="C17" s="257" t="s">
        <v>353</v>
      </c>
      <c r="D17" s="1161" t="s">
        <v>746</v>
      </c>
    </row>
    <row r="18" spans="2:4">
      <c r="D18" s="232"/>
    </row>
  </sheetData>
  <mergeCells count="1">
    <mergeCell ref="B2:D2"/>
  </mergeCells>
  <conditionalFormatting sqref="D8:D16">
    <cfRule type="cellIs" dxfId="3" priority="2" stopIfTrue="1" operator="lessThan">
      <formula>0</formula>
    </cfRule>
  </conditionalFormatting>
  <printOptions horizontalCentered="1"/>
  <pageMargins left="0.7" right="0.7" top="0.75" bottom="0.75" header="0.3" footer="0.3"/>
  <pageSetup paperSize="9" scale="88" orientation="landscape" r:id="rId1"/>
  <headerFooter>
    <oddHeader>&amp;L&amp;"Tahoma,Bold"Банка/Штедилница______________________&amp;R&amp;"Tahoma,Bold"Образец КО1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A4C4B40CBC09743A3B0F345AFA61620" ma:contentTypeVersion="2" ma:contentTypeDescription="Создадете нов документ." ma:contentTypeScope="" ma:versionID="535c643bdd8f7d331fcd814b1a5ee089">
  <xsd:schema xmlns:xsd="http://www.w3.org/2001/XMLSchema" xmlns:xs="http://www.w3.org/2001/XMLSchema" xmlns:p="http://schemas.microsoft.com/office/2006/metadata/properties" xmlns:ns2="1df6e0d4-6c95-4d10-b67c-1a2cf28c2901" targetNamespace="http://schemas.microsoft.com/office/2006/metadata/properties" ma:root="true" ma:fieldsID="71bce6de5d0a43e692367730e65c7bf1" ns2:_="">
    <xsd:import namespace="1df6e0d4-6c95-4d10-b67c-1a2cf28c29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6e0d4-6c95-4d10-b67c-1a2cf28c29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оделено со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поделено со Детал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ржин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ECC32A-884F-46B5-938D-ABCFEE086D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28AC45-A2B0-4F33-BD84-D67884037DA6}">
  <ds:schemaRefs>
    <ds:schemaRef ds:uri="http://schemas.openxmlformats.org/package/2006/metadata/core-properties"/>
    <ds:schemaRef ds:uri="http://www.w3.org/XML/1998/namespace"/>
    <ds:schemaRef ds:uri="http://purl.org/dc/elements/1.1/"/>
    <ds:schemaRef ds:uri="1df6e0d4-6c95-4d10-b67c-1a2cf28c2901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E87BE2E-E988-40C0-89DE-F531D4418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6e0d4-6c95-4d10-b67c-1a2cf28c2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4</vt:i4>
      </vt:variant>
    </vt:vector>
  </HeadingPairs>
  <TitlesOfParts>
    <vt:vector size="50" baseType="lpstr">
      <vt:lpstr>Изјава</vt:lpstr>
      <vt:lpstr>ОЕП</vt:lpstr>
      <vt:lpstr>ОП1</vt:lpstr>
      <vt:lpstr>ОП2</vt:lpstr>
      <vt:lpstr>OП3</vt:lpstr>
      <vt:lpstr>АС</vt:lpstr>
      <vt:lpstr>НП</vt:lpstr>
      <vt:lpstr>УР1</vt:lpstr>
      <vt:lpstr>КО1</vt:lpstr>
      <vt:lpstr>СН</vt:lpstr>
      <vt:lpstr>ССО</vt:lpstr>
      <vt:lpstr>КИ</vt:lpstr>
      <vt:lpstr>АПРО</vt:lpstr>
      <vt:lpstr>ПИКО</vt:lpstr>
      <vt:lpstr>СЗСК</vt:lpstr>
      <vt:lpstr>СПЗСК</vt:lpstr>
      <vt:lpstr>КРК</vt:lpstr>
      <vt:lpstr>КАО</vt:lpstr>
      <vt:lpstr>КРРКИ</vt:lpstr>
      <vt:lpstr>КРДД</vt:lpstr>
      <vt:lpstr>КРЗД</vt:lpstr>
      <vt:lpstr>КРНФ</vt:lpstr>
      <vt:lpstr>КРПР</vt:lpstr>
      <vt:lpstr>КРПС</vt:lpstr>
      <vt:lpstr>КРСППР</vt:lpstr>
      <vt:lpstr>КРИКЗ</vt:lpstr>
      <vt:lpstr>КРСПИ</vt:lpstr>
      <vt:lpstr>РДДСК</vt:lpstr>
      <vt:lpstr>РДДСО</vt:lpstr>
      <vt:lpstr>ПРК</vt:lpstr>
      <vt:lpstr>ПРИК</vt:lpstr>
      <vt:lpstr>ОРК</vt:lpstr>
      <vt:lpstr>ОРИК</vt:lpstr>
      <vt:lpstr>КСК</vt:lpstr>
      <vt:lpstr>ВПВО</vt:lpstr>
      <vt:lpstr>КПЕСГ</vt:lpstr>
      <vt:lpstr>КПТР</vt:lpstr>
      <vt:lpstr>КПФР</vt:lpstr>
      <vt:lpstr>ЛРК</vt:lpstr>
      <vt:lpstr>СПЛКВ</vt:lpstr>
      <vt:lpstr>СПЛО</vt:lpstr>
      <vt:lpstr>РНОСК</vt:lpstr>
      <vt:lpstr>СЗК</vt:lpstr>
      <vt:lpstr>СЗО</vt:lpstr>
      <vt:lpstr>ФИНТЕК</vt:lpstr>
      <vt:lpstr>Sheet1</vt:lpstr>
      <vt:lpstr>ВПВО!Print_Area</vt:lpstr>
      <vt:lpstr>ОРИК!Print_Area</vt:lpstr>
      <vt:lpstr>СЗО!Print_Titles</vt:lpstr>
      <vt:lpstr>ССО!Print_Titles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Sarafimova - Danevska</dc:creator>
  <cp:lastModifiedBy>Lidija Sarafimova - Danevska</cp:lastModifiedBy>
  <cp:lastPrinted>2024-10-07T12:27:40Z</cp:lastPrinted>
  <dcterms:created xsi:type="dcterms:W3CDTF">2021-08-20T10:27:26Z</dcterms:created>
  <dcterms:modified xsi:type="dcterms:W3CDTF">2024-10-09T07:54:55Z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0x010100FA4C4B40CBC09743A3B0F345AFA61620</vt:lpwstr>
  </property>
</Properties>
</file>